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meinderink.sharepoint.com/sites/iedereen/Gedeelde  documenten/Belastingadvies/Templates/"/>
    </mc:Choice>
  </mc:AlternateContent>
  <xr:revisionPtr revIDLastSave="170" documentId="8_{305F0A8D-C197-4360-A5E8-D0C5726EEE40}" xr6:coauthVersionLast="47" xr6:coauthVersionMax="47" xr10:uidLastSave="{66138F33-EB5E-4E07-97C5-AC78884E17E3}"/>
  <bookViews>
    <workbookView xWindow="-120" yWindow="-120" windowWidth="29040" windowHeight="17520" tabRatio="816" xr2:uid="{00000000-000D-0000-FFFF-FFFF00000000}"/>
  </bookViews>
  <sheets>
    <sheet name="Januari" sheetId="1" r:id="rId1"/>
    <sheet name="Februari" sheetId="2" r:id="rId2"/>
    <sheet name="Maart" sheetId="4" r:id="rId3"/>
    <sheet name="1E KW" sheetId="16" r:id="rId4"/>
    <sheet name="April" sheetId="5" r:id="rId5"/>
    <sheet name="Mei" sheetId="6" r:id="rId6"/>
    <sheet name="Juni" sheetId="7" r:id="rId7"/>
    <sheet name="2E KW" sheetId="19" r:id="rId8"/>
    <sheet name="Juli" sheetId="8" r:id="rId9"/>
    <sheet name="Augustus" sheetId="9" r:id="rId10"/>
    <sheet name="September" sheetId="10" r:id="rId11"/>
    <sheet name="3E KW" sheetId="20" r:id="rId12"/>
    <sheet name="Oktober" sheetId="11" r:id="rId13"/>
    <sheet name="November" sheetId="12" r:id="rId14"/>
    <sheet name="December" sheetId="13" r:id="rId15"/>
    <sheet name="4E KW" sheetId="21" r:id="rId16"/>
    <sheet name="TOTALEN" sheetId="2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B21" i="16"/>
  <c r="B20" i="16"/>
  <c r="B19" i="16"/>
  <c r="B18" i="16"/>
  <c r="B17" i="16"/>
  <c r="B15" i="16"/>
  <c r="B14" i="16"/>
  <c r="B13" i="16"/>
  <c r="B12" i="16"/>
  <c r="B11" i="16"/>
  <c r="B10" i="16"/>
  <c r="B9" i="16"/>
  <c r="B8" i="16"/>
  <c r="B16" i="16"/>
  <c r="B3" i="22" l="1"/>
  <c r="B28" i="22"/>
  <c r="B27" i="22"/>
  <c r="B26" i="22"/>
  <c r="B25" i="22"/>
  <c r="P25" i="22" s="1"/>
  <c r="B24" i="22"/>
  <c r="B23" i="22"/>
  <c r="B22" i="22"/>
  <c r="P22" i="22" s="1"/>
  <c r="B21" i="22"/>
  <c r="P21" i="22" s="1"/>
  <c r="B20" i="22"/>
  <c r="M20" i="22" s="1"/>
  <c r="B19" i="22"/>
  <c r="B18" i="22"/>
  <c r="M18" i="22" s="1"/>
  <c r="B17" i="22"/>
  <c r="B16" i="22"/>
  <c r="P16" i="22" s="1"/>
  <c r="B15" i="22"/>
  <c r="O15" i="22" s="1"/>
  <c r="B14" i="22"/>
  <c r="M14" i="22" s="1"/>
  <c r="B13" i="22"/>
  <c r="B12" i="22"/>
  <c r="P12" i="22" s="1"/>
  <c r="B11" i="22"/>
  <c r="B10" i="22"/>
  <c r="B9" i="22"/>
  <c r="B8" i="22"/>
  <c r="L8" i="22" s="1"/>
  <c r="M6" i="22"/>
  <c r="P6" i="22" s="1"/>
  <c r="L6" i="22"/>
  <c r="K6" i="22"/>
  <c r="B2" i="22"/>
  <c r="C1" i="22"/>
  <c r="B28" i="21"/>
  <c r="P28" i="21" s="1"/>
  <c r="B27" i="21"/>
  <c r="B26" i="21"/>
  <c r="B25" i="21"/>
  <c r="B24" i="21"/>
  <c r="B23" i="21"/>
  <c r="B22" i="21"/>
  <c r="B21" i="21"/>
  <c r="B20" i="21"/>
  <c r="B19" i="21"/>
  <c r="P19" i="21" s="1"/>
  <c r="B18" i="21"/>
  <c r="B17" i="21"/>
  <c r="B16" i="21"/>
  <c r="B15" i="21"/>
  <c r="P15" i="21" s="1"/>
  <c r="B14" i="21"/>
  <c r="B13" i="21"/>
  <c r="B12" i="21"/>
  <c r="B11" i="21"/>
  <c r="B10" i="21"/>
  <c r="B9" i="21"/>
  <c r="P9" i="21" s="1"/>
  <c r="B8" i="21"/>
  <c r="M6" i="21"/>
  <c r="P6" i="21" s="1"/>
  <c r="L6" i="21"/>
  <c r="K6" i="21"/>
  <c r="B2" i="21"/>
  <c r="C1" i="21"/>
  <c r="B28" i="20"/>
  <c r="B27" i="20"/>
  <c r="P27" i="20" s="1"/>
  <c r="B26" i="20"/>
  <c r="J26" i="20" s="1"/>
  <c r="B25" i="20"/>
  <c r="J25" i="20" s="1"/>
  <c r="B24" i="20"/>
  <c r="B23" i="20"/>
  <c r="P23" i="20" s="1"/>
  <c r="B22" i="20"/>
  <c r="B21" i="20"/>
  <c r="P21" i="20" s="1"/>
  <c r="B20" i="20"/>
  <c r="B19" i="20"/>
  <c r="J19" i="20" s="1"/>
  <c r="B18" i="20"/>
  <c r="M18" i="20" s="1"/>
  <c r="B17" i="20"/>
  <c r="P17" i="20" s="1"/>
  <c r="B16" i="20"/>
  <c r="B15" i="20"/>
  <c r="M15" i="20" s="1"/>
  <c r="B14" i="20"/>
  <c r="M14" i="20" s="1"/>
  <c r="B13" i="20"/>
  <c r="P13" i="20" s="1"/>
  <c r="B12" i="20"/>
  <c r="B11" i="20"/>
  <c r="P11" i="20" s="1"/>
  <c r="B10" i="20"/>
  <c r="B9" i="20"/>
  <c r="B8" i="20"/>
  <c r="M8" i="20" s="1"/>
  <c r="B9" i="19"/>
  <c r="J9" i="19" s="1"/>
  <c r="B10" i="19"/>
  <c r="B11" i="19"/>
  <c r="P11" i="19" s="1"/>
  <c r="B12" i="19"/>
  <c r="J12" i="19" s="1"/>
  <c r="B13" i="19"/>
  <c r="M13" i="19" s="1"/>
  <c r="B14" i="19"/>
  <c r="P14" i="19" s="1"/>
  <c r="B15" i="19"/>
  <c r="P15" i="19" s="1"/>
  <c r="B16" i="19"/>
  <c r="B17" i="19"/>
  <c r="M17" i="19" s="1"/>
  <c r="B18" i="19"/>
  <c r="J18" i="19" s="1"/>
  <c r="B19" i="19"/>
  <c r="M19" i="19" s="1"/>
  <c r="B20" i="19"/>
  <c r="J20" i="19" s="1"/>
  <c r="B21" i="19"/>
  <c r="M21" i="19" s="1"/>
  <c r="B22" i="19"/>
  <c r="J22" i="19" s="1"/>
  <c r="B23" i="19"/>
  <c r="M23" i="19" s="1"/>
  <c r="B24" i="19"/>
  <c r="B25" i="19"/>
  <c r="J25" i="19" s="1"/>
  <c r="B26" i="19"/>
  <c r="P26" i="19" s="1"/>
  <c r="B27" i="19"/>
  <c r="J27" i="19" s="1"/>
  <c r="B28" i="19"/>
  <c r="J28" i="19" s="1"/>
  <c r="B8" i="19"/>
  <c r="J8" i="19" s="1"/>
  <c r="J28" i="20"/>
  <c r="M27" i="20"/>
  <c r="J27" i="20"/>
  <c r="P22" i="20"/>
  <c r="M22" i="20"/>
  <c r="J22" i="20"/>
  <c r="J15" i="20"/>
  <c r="P14" i="20"/>
  <c r="J14" i="20"/>
  <c r="P12" i="20"/>
  <c r="M10" i="20"/>
  <c r="O6" i="20"/>
  <c r="R6" i="20" s="1"/>
  <c r="M6" i="20"/>
  <c r="P6" i="20" s="1"/>
  <c r="L6" i="20"/>
  <c r="L22" i="20" s="1"/>
  <c r="K6" i="20"/>
  <c r="B2" i="20"/>
  <c r="C1" i="20"/>
  <c r="P27" i="19"/>
  <c r="P25" i="19"/>
  <c r="P22" i="19"/>
  <c r="M18" i="19"/>
  <c r="M10" i="19"/>
  <c r="P9" i="19"/>
  <c r="M9" i="19"/>
  <c r="M6" i="19"/>
  <c r="P6" i="19" s="1"/>
  <c r="L6" i="19"/>
  <c r="K6" i="19"/>
  <c r="B2" i="19"/>
  <c r="C1" i="19"/>
  <c r="L6" i="16"/>
  <c r="R9" i="16" s="1"/>
  <c r="K6" i="16"/>
  <c r="Q19" i="16" s="1"/>
  <c r="J9" i="16"/>
  <c r="M9" i="16"/>
  <c r="P9" i="16"/>
  <c r="J10" i="16"/>
  <c r="M10" i="16"/>
  <c r="P10" i="16"/>
  <c r="J11" i="16"/>
  <c r="M11" i="16"/>
  <c r="P11" i="16"/>
  <c r="J12" i="16"/>
  <c r="M12" i="16"/>
  <c r="P12" i="16"/>
  <c r="J13" i="16"/>
  <c r="M13" i="16"/>
  <c r="P13" i="16"/>
  <c r="J14" i="16"/>
  <c r="M14" i="16"/>
  <c r="P14" i="16"/>
  <c r="J15" i="16"/>
  <c r="M15" i="16"/>
  <c r="P15" i="16"/>
  <c r="J16" i="16"/>
  <c r="M16" i="16"/>
  <c r="P16" i="16"/>
  <c r="J17" i="16"/>
  <c r="M17" i="16"/>
  <c r="O17" i="16"/>
  <c r="P17" i="16"/>
  <c r="J18" i="16"/>
  <c r="M18" i="16"/>
  <c r="O18" i="16"/>
  <c r="P18" i="16"/>
  <c r="J19" i="16"/>
  <c r="M19" i="16"/>
  <c r="P19" i="16"/>
  <c r="J20" i="16"/>
  <c r="M20" i="16"/>
  <c r="P20" i="16"/>
  <c r="M21" i="16"/>
  <c r="P21" i="16"/>
  <c r="M22" i="16"/>
  <c r="P22" i="16"/>
  <c r="M23" i="16"/>
  <c r="P23" i="16"/>
  <c r="J25" i="16"/>
  <c r="M25" i="16"/>
  <c r="P25" i="16"/>
  <c r="J26" i="16"/>
  <c r="M26" i="16"/>
  <c r="P26" i="16"/>
  <c r="J27" i="16"/>
  <c r="M27" i="16"/>
  <c r="P27" i="16"/>
  <c r="J28" i="16"/>
  <c r="M28" i="16"/>
  <c r="O28" i="16"/>
  <c r="P28" i="16"/>
  <c r="M8" i="16"/>
  <c r="P6" i="16"/>
  <c r="N6" i="16"/>
  <c r="Q6" i="16" s="1"/>
  <c r="M6" i="16"/>
  <c r="P8" i="16"/>
  <c r="O8" i="16"/>
  <c r="J8" i="16"/>
  <c r="B3" i="16"/>
  <c r="B2" i="16"/>
  <c r="C1" i="16"/>
  <c r="M20" i="19" l="1"/>
  <c r="P19" i="19"/>
  <c r="J19" i="19"/>
  <c r="P18" i="20"/>
  <c r="J17" i="19"/>
  <c r="J15" i="19"/>
  <c r="M14" i="19"/>
  <c r="J13" i="19"/>
  <c r="P13" i="19"/>
  <c r="M11" i="19"/>
  <c r="O9" i="21"/>
  <c r="M8" i="22"/>
  <c r="M16" i="22"/>
  <c r="J21" i="20"/>
  <c r="N20" i="16"/>
  <c r="P23" i="19"/>
  <c r="O11" i="20"/>
  <c r="R8" i="19"/>
  <c r="J11" i="19"/>
  <c r="J14" i="19"/>
  <c r="P21" i="19"/>
  <c r="M27" i="19"/>
  <c r="L18" i="20"/>
  <c r="R12" i="19"/>
  <c r="L10" i="20"/>
  <c r="J23" i="19"/>
  <c r="J8" i="20"/>
  <c r="L14" i="20"/>
  <c r="M23" i="20"/>
  <c r="L10" i="19"/>
  <c r="O17" i="22"/>
  <c r="P20" i="22"/>
  <c r="M26" i="20"/>
  <c r="L18" i="22"/>
  <c r="P17" i="19"/>
  <c r="P18" i="22"/>
  <c r="R26" i="20"/>
  <c r="P26" i="20"/>
  <c r="M25" i="20"/>
  <c r="M25" i="19"/>
  <c r="P18" i="19"/>
  <c r="J18" i="20"/>
  <c r="L16" i="22"/>
  <c r="M15" i="19"/>
  <c r="P10" i="19"/>
  <c r="P10" i="20"/>
  <c r="J10" i="19"/>
  <c r="J10" i="20"/>
  <c r="K23" i="16"/>
  <c r="N21" i="16"/>
  <c r="Q22" i="16"/>
  <c r="N19" i="16"/>
  <c r="K20" i="16"/>
  <c r="K21" i="16"/>
  <c r="Q21" i="16"/>
  <c r="N22" i="16"/>
  <c r="Q23" i="16"/>
  <c r="K19" i="16"/>
  <c r="P16" i="19"/>
  <c r="J12" i="20"/>
  <c r="R12" i="20"/>
  <c r="P16" i="20"/>
  <c r="M16" i="20"/>
  <c r="M20" i="20"/>
  <c r="J20" i="20"/>
  <c r="M28" i="20"/>
  <c r="L28" i="20"/>
  <c r="O11" i="21"/>
  <c r="P11" i="21"/>
  <c r="O17" i="21"/>
  <c r="P17" i="21"/>
  <c r="Q21" i="21"/>
  <c r="N21" i="21"/>
  <c r="J21" i="21"/>
  <c r="Q23" i="21"/>
  <c r="N23" i="21"/>
  <c r="J23" i="21"/>
  <c r="R10" i="22"/>
  <c r="O10" i="22"/>
  <c r="M10" i="22"/>
  <c r="P20" i="20"/>
  <c r="P28" i="20"/>
  <c r="R27" i="22"/>
  <c r="M27" i="22"/>
  <c r="P27" i="22"/>
  <c r="R8" i="16"/>
  <c r="L28" i="16"/>
  <c r="L27" i="16"/>
  <c r="L26" i="16"/>
  <c r="L25" i="16"/>
  <c r="R22" i="16"/>
  <c r="R18" i="16"/>
  <c r="O15" i="16"/>
  <c r="O14" i="16"/>
  <c r="R8" i="20"/>
  <c r="J16" i="20"/>
  <c r="J24" i="20"/>
  <c r="Q22" i="21"/>
  <c r="N22" i="21"/>
  <c r="J22" i="21"/>
  <c r="P10" i="22"/>
  <c r="R12" i="22"/>
  <c r="M12" i="22"/>
  <c r="L12" i="22"/>
  <c r="O13" i="22"/>
  <c r="O14" i="22"/>
  <c r="O28" i="22"/>
  <c r="R26" i="19"/>
  <c r="L18" i="19"/>
  <c r="O11" i="19"/>
  <c r="O15" i="19"/>
  <c r="O25" i="19"/>
  <c r="L28" i="19"/>
  <c r="P8" i="20"/>
  <c r="O26" i="22"/>
  <c r="O8" i="22"/>
  <c r="O6" i="22"/>
  <c r="R6" i="22" s="1"/>
  <c r="L10" i="22"/>
  <c r="R17" i="22"/>
  <c r="R23" i="16"/>
  <c r="L23" i="16"/>
  <c r="R17" i="16"/>
  <c r="L13" i="16"/>
  <c r="L12" i="16"/>
  <c r="L11" i="16"/>
  <c r="L10" i="16"/>
  <c r="O6" i="19"/>
  <c r="R6" i="19" s="1"/>
  <c r="L14" i="19"/>
  <c r="M12" i="20"/>
  <c r="L24" i="20"/>
  <c r="M8" i="19"/>
  <c r="P8" i="19"/>
  <c r="O21" i="19"/>
  <c r="M11" i="20"/>
  <c r="J11" i="20"/>
  <c r="P15" i="20"/>
  <c r="O15" i="20"/>
  <c r="P19" i="20"/>
  <c r="M19" i="20"/>
  <c r="R9" i="22"/>
  <c r="O9" i="22"/>
  <c r="O12" i="22"/>
  <c r="R15" i="22"/>
  <c r="P23" i="22"/>
  <c r="M23" i="22"/>
  <c r="R9" i="21"/>
  <c r="O13" i="21"/>
  <c r="O26" i="21"/>
  <c r="R11" i="22"/>
  <c r="R14" i="22"/>
  <c r="P14" i="22"/>
  <c r="M22" i="22"/>
  <c r="R25" i="22"/>
  <c r="R26" i="22"/>
  <c r="O28" i="20"/>
  <c r="J9" i="20"/>
  <c r="P13" i="21"/>
  <c r="O15" i="21"/>
  <c r="Q20" i="21"/>
  <c r="P26" i="21"/>
  <c r="O28" i="21"/>
  <c r="R8" i="22"/>
  <c r="P8" i="22"/>
  <c r="O11" i="22"/>
  <c r="R13" i="22"/>
  <c r="L14" i="22"/>
  <c r="R18" i="22"/>
  <c r="M21" i="22"/>
  <c r="M25" i="22"/>
  <c r="J8" i="22"/>
  <c r="L9" i="22"/>
  <c r="P9" i="22"/>
  <c r="J10" i="22"/>
  <c r="L11" i="22"/>
  <c r="P11" i="22"/>
  <c r="J12" i="22"/>
  <c r="L13" i="22"/>
  <c r="P13" i="22"/>
  <c r="J14" i="22"/>
  <c r="L15" i="22"/>
  <c r="P15" i="22"/>
  <c r="J16" i="22"/>
  <c r="L17" i="22"/>
  <c r="P17" i="22"/>
  <c r="J18" i="22"/>
  <c r="P19" i="22"/>
  <c r="J20" i="22"/>
  <c r="N20" i="22"/>
  <c r="J21" i="22"/>
  <c r="N21" i="22"/>
  <c r="R21" i="22"/>
  <c r="J22" i="22"/>
  <c r="N22" i="22"/>
  <c r="R22" i="22"/>
  <c r="J23" i="22"/>
  <c r="N23" i="22"/>
  <c r="R23" i="22"/>
  <c r="J25" i="22"/>
  <c r="L26" i="22"/>
  <c r="P26" i="22"/>
  <c r="J27" i="22"/>
  <c r="L28" i="22"/>
  <c r="P28" i="22"/>
  <c r="M9" i="22"/>
  <c r="M11" i="22"/>
  <c r="M13" i="22"/>
  <c r="M15" i="22"/>
  <c r="M17" i="22"/>
  <c r="O18" i="22"/>
  <c r="M19" i="22"/>
  <c r="Q19" i="22"/>
  <c r="K20" i="22"/>
  <c r="K21" i="22"/>
  <c r="O21" i="22"/>
  <c r="K22" i="22"/>
  <c r="O22" i="22"/>
  <c r="K23" i="22"/>
  <c r="O23" i="22"/>
  <c r="O25" i="22"/>
  <c r="M26" i="22"/>
  <c r="O27" i="22"/>
  <c r="M28" i="22"/>
  <c r="N6" i="22"/>
  <c r="Q6" i="22" s="1"/>
  <c r="J9" i="22"/>
  <c r="J11" i="22"/>
  <c r="J13" i="22"/>
  <c r="J15" i="22"/>
  <c r="J17" i="22"/>
  <c r="J19" i="22"/>
  <c r="N19" i="22"/>
  <c r="L22" i="22"/>
  <c r="L23" i="22"/>
  <c r="J24" i="22"/>
  <c r="L25" i="22"/>
  <c r="J26" i="22"/>
  <c r="L27" i="22"/>
  <c r="J28" i="22"/>
  <c r="R28" i="22"/>
  <c r="K19" i="22"/>
  <c r="Q20" i="22"/>
  <c r="Q21" i="22"/>
  <c r="Q22" i="22"/>
  <c r="Q23" i="22"/>
  <c r="R12" i="21"/>
  <c r="J14" i="21"/>
  <c r="R14" i="21"/>
  <c r="L15" i="21"/>
  <c r="J20" i="21"/>
  <c r="R22" i="21"/>
  <c r="R27" i="21"/>
  <c r="L28" i="21"/>
  <c r="O8" i="21"/>
  <c r="M9" i="21"/>
  <c r="O10" i="21"/>
  <c r="M11" i="21"/>
  <c r="O12" i="21"/>
  <c r="M13" i="21"/>
  <c r="O14" i="21"/>
  <c r="M15" i="21"/>
  <c r="M17" i="21"/>
  <c r="O18" i="21"/>
  <c r="M19" i="21"/>
  <c r="Q19" i="21"/>
  <c r="K20" i="21"/>
  <c r="K21" i="21"/>
  <c r="O21" i="21"/>
  <c r="K22" i="21"/>
  <c r="O22" i="21"/>
  <c r="K23" i="21"/>
  <c r="O23" i="21"/>
  <c r="O25" i="21"/>
  <c r="M26" i="21"/>
  <c r="O27" i="21"/>
  <c r="M28" i="21"/>
  <c r="J8" i="21"/>
  <c r="R10" i="21"/>
  <c r="J12" i="21"/>
  <c r="L13" i="21"/>
  <c r="L17" i="21"/>
  <c r="J18" i="21"/>
  <c r="R18" i="21"/>
  <c r="R23" i="21"/>
  <c r="N6" i="21"/>
  <c r="Q6" i="21" s="1"/>
  <c r="L8" i="21"/>
  <c r="P8" i="21"/>
  <c r="J9" i="21"/>
  <c r="L10" i="21"/>
  <c r="P10" i="21"/>
  <c r="J11" i="21"/>
  <c r="R11" i="21"/>
  <c r="L12" i="21"/>
  <c r="P12" i="21"/>
  <c r="J13" i="21"/>
  <c r="R13" i="21"/>
  <c r="L14" i="21"/>
  <c r="P14" i="21"/>
  <c r="J15" i="21"/>
  <c r="R15" i="21"/>
  <c r="L16" i="21"/>
  <c r="P16" i="21"/>
  <c r="J17" i="21"/>
  <c r="R17" i="21"/>
  <c r="L18" i="21"/>
  <c r="P18" i="21"/>
  <c r="J19" i="21"/>
  <c r="N19" i="21"/>
  <c r="P20" i="21"/>
  <c r="L21" i="21"/>
  <c r="P21" i="21"/>
  <c r="L22" i="21"/>
  <c r="P22" i="21"/>
  <c r="L23" i="21"/>
  <c r="P23" i="21"/>
  <c r="J24" i="21"/>
  <c r="L25" i="21"/>
  <c r="P25" i="21"/>
  <c r="J26" i="21"/>
  <c r="R26" i="21"/>
  <c r="L27" i="21"/>
  <c r="P27" i="21"/>
  <c r="J28" i="21"/>
  <c r="R28" i="21"/>
  <c r="R8" i="21"/>
  <c r="L9" i="21"/>
  <c r="J10" i="21"/>
  <c r="L11" i="21"/>
  <c r="J16" i="21"/>
  <c r="N20" i="21"/>
  <c r="R21" i="21"/>
  <c r="L24" i="21"/>
  <c r="J25" i="21"/>
  <c r="R25" i="21"/>
  <c r="L26" i="21"/>
  <c r="J27" i="21"/>
  <c r="O6" i="21"/>
  <c r="R6" i="21" s="1"/>
  <c r="M8" i="21"/>
  <c r="M10" i="21"/>
  <c r="M12" i="21"/>
  <c r="M14" i="21"/>
  <c r="M16" i="21"/>
  <c r="M18" i="21"/>
  <c r="K19" i="21"/>
  <c r="M20" i="21"/>
  <c r="M21" i="21"/>
  <c r="M22" i="21"/>
  <c r="M23" i="21"/>
  <c r="M25" i="21"/>
  <c r="M27" i="21"/>
  <c r="M9" i="20"/>
  <c r="J13" i="20"/>
  <c r="J17" i="20"/>
  <c r="M21" i="20"/>
  <c r="O25" i="20"/>
  <c r="P9" i="20"/>
  <c r="M13" i="20"/>
  <c r="M17" i="20"/>
  <c r="O21" i="20"/>
  <c r="P25" i="20"/>
  <c r="L22" i="19"/>
  <c r="J26" i="19"/>
  <c r="M22" i="19"/>
  <c r="O28" i="19"/>
  <c r="M12" i="19"/>
  <c r="J16" i="19"/>
  <c r="P20" i="19"/>
  <c r="J24" i="19"/>
  <c r="M26" i="19"/>
  <c r="M28" i="19"/>
  <c r="P12" i="19"/>
  <c r="M16" i="19"/>
  <c r="L24" i="19"/>
  <c r="P28" i="19"/>
  <c r="K21" i="20"/>
  <c r="O8" i="20"/>
  <c r="R9" i="20"/>
  <c r="L11" i="20"/>
  <c r="O12" i="20"/>
  <c r="R13" i="20"/>
  <c r="L15" i="20"/>
  <c r="R17" i="20"/>
  <c r="K20" i="20"/>
  <c r="L21" i="20"/>
  <c r="Q22" i="20"/>
  <c r="N23" i="20"/>
  <c r="R23" i="20"/>
  <c r="L25" i="20"/>
  <c r="O26" i="20"/>
  <c r="R27" i="20"/>
  <c r="N20" i="20"/>
  <c r="L8" i="20"/>
  <c r="O9" i="20"/>
  <c r="R10" i="20"/>
  <c r="L12" i="20"/>
  <c r="O13" i="20"/>
  <c r="R14" i="20"/>
  <c r="L16" i="20"/>
  <c r="O17" i="20"/>
  <c r="R18" i="20"/>
  <c r="Q19" i="20"/>
  <c r="Q21" i="20"/>
  <c r="N22" i="20"/>
  <c r="R22" i="20"/>
  <c r="K23" i="20"/>
  <c r="O23" i="20"/>
  <c r="L26" i="20"/>
  <c r="O27" i="20"/>
  <c r="R28" i="20"/>
  <c r="K19" i="20"/>
  <c r="Q23" i="20"/>
  <c r="N6" i="20"/>
  <c r="Q6" i="20" s="1"/>
  <c r="L9" i="20"/>
  <c r="O10" i="20"/>
  <c r="R11" i="20"/>
  <c r="L13" i="20"/>
  <c r="O14" i="20"/>
  <c r="R15" i="20"/>
  <c r="L17" i="20"/>
  <c r="O18" i="20"/>
  <c r="N19" i="20"/>
  <c r="Q20" i="20"/>
  <c r="N21" i="20"/>
  <c r="R21" i="20"/>
  <c r="K22" i="20"/>
  <c r="O22" i="20"/>
  <c r="L23" i="20"/>
  <c r="R25" i="20"/>
  <c r="L27" i="20"/>
  <c r="K21" i="19"/>
  <c r="O8" i="19"/>
  <c r="R9" i="19"/>
  <c r="L11" i="19"/>
  <c r="O12" i="19"/>
  <c r="R13" i="19"/>
  <c r="L15" i="19"/>
  <c r="R17" i="19"/>
  <c r="K20" i="19"/>
  <c r="L21" i="19"/>
  <c r="Q22" i="19"/>
  <c r="N23" i="19"/>
  <c r="R23" i="19"/>
  <c r="L25" i="19"/>
  <c r="O26" i="19"/>
  <c r="R27" i="19"/>
  <c r="K19" i="19"/>
  <c r="N20" i="19"/>
  <c r="Q23" i="19"/>
  <c r="L8" i="19"/>
  <c r="O9" i="19"/>
  <c r="R10" i="19"/>
  <c r="L12" i="19"/>
  <c r="O13" i="19"/>
  <c r="R14" i="19"/>
  <c r="L16" i="19"/>
  <c r="O17" i="19"/>
  <c r="R18" i="19"/>
  <c r="Q19" i="19"/>
  <c r="Q21" i="19"/>
  <c r="N22" i="19"/>
  <c r="R22" i="19"/>
  <c r="K23" i="19"/>
  <c r="O23" i="19"/>
  <c r="L26" i="19"/>
  <c r="O27" i="19"/>
  <c r="R28" i="19"/>
  <c r="N6" i="19"/>
  <c r="Q6" i="19" s="1"/>
  <c r="L9" i="19"/>
  <c r="O10" i="19"/>
  <c r="R11" i="19"/>
  <c r="L13" i="19"/>
  <c r="O14" i="19"/>
  <c r="R15" i="19"/>
  <c r="L17" i="19"/>
  <c r="O18" i="19"/>
  <c r="N19" i="19"/>
  <c r="Q20" i="19"/>
  <c r="N21" i="19"/>
  <c r="R21" i="19"/>
  <c r="K22" i="19"/>
  <c r="O22" i="19"/>
  <c r="L23" i="19"/>
  <c r="R25" i="19"/>
  <c r="L27" i="19"/>
  <c r="O13" i="16"/>
  <c r="O12" i="16"/>
  <c r="O11" i="16"/>
  <c r="L9" i="16"/>
  <c r="O6" i="16"/>
  <c r="R6" i="16" s="1"/>
  <c r="O27" i="16"/>
  <c r="O26" i="16"/>
  <c r="O25" i="16"/>
  <c r="L22" i="16"/>
  <c r="L18" i="16"/>
  <c r="R15" i="16"/>
  <c r="R14" i="16"/>
  <c r="R13" i="16"/>
  <c r="R12" i="16"/>
  <c r="O10" i="16"/>
  <c r="O9" i="16"/>
  <c r="L8" i="16"/>
  <c r="R28" i="16"/>
  <c r="R27" i="16"/>
  <c r="R26" i="16"/>
  <c r="R25" i="16"/>
  <c r="O23" i="16"/>
  <c r="O22" i="16"/>
  <c r="L17" i="16"/>
  <c r="L16" i="16"/>
  <c r="L15" i="16"/>
  <c r="L14" i="16"/>
  <c r="R11" i="16"/>
  <c r="R10" i="16"/>
  <c r="N23" i="16"/>
  <c r="K22" i="16"/>
  <c r="Q20" i="16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2" i="13"/>
  <c r="C1" i="13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2" i="12"/>
  <c r="C1" i="12"/>
  <c r="W38" i="11"/>
  <c r="V38" i="11"/>
  <c r="D27" i="21" s="1"/>
  <c r="K27" i="21" s="1"/>
  <c r="U38" i="11"/>
  <c r="D26" i="21" s="1"/>
  <c r="F26" i="21" s="1"/>
  <c r="E26" i="21" s="1"/>
  <c r="N26" i="21" s="1"/>
  <c r="T38" i="11"/>
  <c r="S38" i="11"/>
  <c r="R38" i="11"/>
  <c r="Q38" i="11"/>
  <c r="P38" i="11"/>
  <c r="D21" i="21" s="1"/>
  <c r="O38" i="11"/>
  <c r="D20" i="21" s="1"/>
  <c r="F20" i="21" s="1"/>
  <c r="E20" i="21" s="1"/>
  <c r="O20" i="21" s="1"/>
  <c r="N38" i="11"/>
  <c r="M38" i="11"/>
  <c r="L38" i="11"/>
  <c r="K38" i="11"/>
  <c r="J38" i="11"/>
  <c r="D15" i="21" s="1"/>
  <c r="F15" i="21" s="1"/>
  <c r="E15" i="21" s="1"/>
  <c r="N15" i="21" s="1"/>
  <c r="I38" i="11"/>
  <c r="D14" i="21" s="1"/>
  <c r="K14" i="21" s="1"/>
  <c r="H38" i="11"/>
  <c r="G38" i="11"/>
  <c r="F38" i="11"/>
  <c r="E38" i="11"/>
  <c r="D38" i="11"/>
  <c r="D9" i="21" s="1"/>
  <c r="F9" i="21" s="1"/>
  <c r="E9" i="21" s="1"/>
  <c r="N9" i="21" s="1"/>
  <c r="C38" i="11"/>
  <c r="D8" i="21" s="1"/>
  <c r="K8" i="21" s="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2" i="11"/>
  <c r="C1" i="11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2" i="10"/>
  <c r="C1" i="10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2" i="9"/>
  <c r="C1" i="9"/>
  <c r="W38" i="8"/>
  <c r="V38" i="8"/>
  <c r="D27" i="20" s="1"/>
  <c r="F27" i="20" s="1"/>
  <c r="E27" i="20" s="1"/>
  <c r="N27" i="20" s="1"/>
  <c r="U38" i="8"/>
  <c r="D26" i="20" s="1"/>
  <c r="F26" i="20" s="1"/>
  <c r="E26" i="20" s="1"/>
  <c r="N26" i="20" s="1"/>
  <c r="T38" i="8"/>
  <c r="S38" i="8"/>
  <c r="R38" i="8"/>
  <c r="Q38" i="8"/>
  <c r="P38" i="8"/>
  <c r="D21" i="20" s="1"/>
  <c r="O38" i="8"/>
  <c r="D20" i="20" s="1"/>
  <c r="F20" i="20" s="1"/>
  <c r="R20" i="20" s="1"/>
  <c r="N38" i="8"/>
  <c r="M38" i="8"/>
  <c r="L38" i="8"/>
  <c r="K38" i="8"/>
  <c r="J38" i="8"/>
  <c r="D15" i="20" s="1"/>
  <c r="F15" i="20" s="1"/>
  <c r="Q15" i="20" s="1"/>
  <c r="I38" i="8"/>
  <c r="D14" i="20" s="1"/>
  <c r="F14" i="20" s="1"/>
  <c r="E14" i="20" s="1"/>
  <c r="N14" i="20" s="1"/>
  <c r="H38" i="8"/>
  <c r="G38" i="8"/>
  <c r="F38" i="8"/>
  <c r="E38" i="8"/>
  <c r="D38" i="8"/>
  <c r="D9" i="20" s="1"/>
  <c r="F9" i="20" s="1"/>
  <c r="Q9" i="20" s="1"/>
  <c r="C38" i="8"/>
  <c r="D8" i="20" s="1"/>
  <c r="F8" i="20" s="1"/>
  <c r="E8" i="20" s="1"/>
  <c r="N8" i="20" s="1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2" i="8"/>
  <c r="C1" i="8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2" i="7"/>
  <c r="C1" i="7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2" i="6"/>
  <c r="C1" i="6"/>
  <c r="W38" i="5"/>
  <c r="V38" i="5"/>
  <c r="D27" i="19" s="1"/>
  <c r="F27" i="19" s="1"/>
  <c r="Q27" i="19" s="1"/>
  <c r="U38" i="5"/>
  <c r="D26" i="19" s="1"/>
  <c r="K26" i="19" s="1"/>
  <c r="T38" i="5"/>
  <c r="S38" i="5"/>
  <c r="R38" i="5"/>
  <c r="Q38" i="5"/>
  <c r="P38" i="5"/>
  <c r="D21" i="19" s="1"/>
  <c r="J21" i="19" s="1"/>
  <c r="O38" i="5"/>
  <c r="D20" i="19" s="1"/>
  <c r="L20" i="19" s="1"/>
  <c r="N38" i="5"/>
  <c r="M38" i="5"/>
  <c r="L38" i="5"/>
  <c r="K38" i="5"/>
  <c r="J38" i="5"/>
  <c r="I38" i="5"/>
  <c r="D14" i="19" s="1"/>
  <c r="F14" i="19" s="1"/>
  <c r="E14" i="19" s="1"/>
  <c r="N14" i="19" s="1"/>
  <c r="H38" i="5"/>
  <c r="G38" i="5"/>
  <c r="F38" i="5"/>
  <c r="E38" i="5"/>
  <c r="D38" i="5"/>
  <c r="D9" i="19" s="1"/>
  <c r="F9" i="19" s="1"/>
  <c r="E9" i="19" s="1"/>
  <c r="N9" i="19" s="1"/>
  <c r="C38" i="5"/>
  <c r="D8" i="19" s="1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2" i="5"/>
  <c r="C1" i="5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2" i="4"/>
  <c r="C1" i="4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C1" i="2"/>
  <c r="B2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W38" i="1"/>
  <c r="B7" i="1"/>
  <c r="X7" i="1" s="1"/>
  <c r="V38" i="1"/>
  <c r="U38" i="1"/>
  <c r="D26" i="16" s="1"/>
  <c r="K26" i="16" s="1"/>
  <c r="T38" i="1"/>
  <c r="S38" i="1"/>
  <c r="R38" i="1"/>
  <c r="Q38" i="1"/>
  <c r="D22" i="16" s="1"/>
  <c r="P38" i="1"/>
  <c r="O38" i="1"/>
  <c r="N38" i="1"/>
  <c r="M38" i="1"/>
  <c r="L38" i="1"/>
  <c r="K38" i="1"/>
  <c r="J38" i="1"/>
  <c r="I38" i="1"/>
  <c r="D14" i="16" s="1"/>
  <c r="H38" i="1"/>
  <c r="G38" i="1"/>
  <c r="F38" i="1"/>
  <c r="E38" i="1"/>
  <c r="D38" i="1"/>
  <c r="C38" i="1"/>
  <c r="D10" i="16" l="1"/>
  <c r="D28" i="16"/>
  <c r="F28" i="16" s="1"/>
  <c r="D10" i="19"/>
  <c r="F10" i="19" s="1"/>
  <c r="E10" i="19" s="1"/>
  <c r="N10" i="19" s="1"/>
  <c r="D16" i="19"/>
  <c r="F16" i="19" s="1"/>
  <c r="D22" i="19"/>
  <c r="D22" i="22" s="1"/>
  <c r="D28" i="19"/>
  <c r="K28" i="19" s="1"/>
  <c r="D10" i="20"/>
  <c r="F10" i="20" s="1"/>
  <c r="E10" i="20" s="1"/>
  <c r="N10" i="20" s="1"/>
  <c r="D16" i="20"/>
  <c r="F16" i="20" s="1"/>
  <c r="D22" i="20"/>
  <c r="D28" i="20"/>
  <c r="F28" i="20" s="1"/>
  <c r="E28" i="20" s="1"/>
  <c r="N28" i="20" s="1"/>
  <c r="D10" i="21"/>
  <c r="F10" i="21" s="1"/>
  <c r="E10" i="21" s="1"/>
  <c r="N10" i="21" s="1"/>
  <c r="D16" i="21"/>
  <c r="K16" i="21" s="1"/>
  <c r="D22" i="21"/>
  <c r="D28" i="21"/>
  <c r="F28" i="21" s="1"/>
  <c r="E28" i="21" s="1"/>
  <c r="N28" i="21" s="1"/>
  <c r="D33" i="19"/>
  <c r="D18" i="16"/>
  <c r="D17" i="19"/>
  <c r="F17" i="19" s="1"/>
  <c r="E17" i="19" s="1"/>
  <c r="N17" i="19" s="1"/>
  <c r="D23" i="19"/>
  <c r="D11" i="20"/>
  <c r="D17" i="20"/>
  <c r="F17" i="20" s="1"/>
  <c r="D23" i="20"/>
  <c r="J23" i="20" s="1"/>
  <c r="D11" i="21"/>
  <c r="D17" i="21"/>
  <c r="F17" i="21" s="1"/>
  <c r="E17" i="21" s="1"/>
  <c r="N17" i="21" s="1"/>
  <c r="D23" i="21"/>
  <c r="K27" i="20"/>
  <c r="K26" i="20"/>
  <c r="D12" i="19"/>
  <c r="K12" i="19" s="1"/>
  <c r="D18" i="19"/>
  <c r="D24" i="19"/>
  <c r="F24" i="19" s="1"/>
  <c r="R24" i="19" s="1"/>
  <c r="D12" i="20"/>
  <c r="F12" i="20" s="1"/>
  <c r="Q12" i="20" s="1"/>
  <c r="D18" i="20"/>
  <c r="F18" i="20" s="1"/>
  <c r="E18" i="20" s="1"/>
  <c r="N18" i="20" s="1"/>
  <c r="D24" i="20"/>
  <c r="F24" i="20" s="1"/>
  <c r="R24" i="20" s="1"/>
  <c r="D12" i="21"/>
  <c r="K12" i="21" s="1"/>
  <c r="D18" i="21"/>
  <c r="D24" i="21"/>
  <c r="F24" i="21" s="1"/>
  <c r="R24" i="21" s="1"/>
  <c r="K27" i="19"/>
  <c r="Q26" i="20"/>
  <c r="F27" i="21"/>
  <c r="E27" i="21" s="1"/>
  <c r="N27" i="21" s="1"/>
  <c r="F14" i="21"/>
  <c r="E14" i="21" s="1"/>
  <c r="N14" i="21" s="1"/>
  <c r="F26" i="19"/>
  <c r="E26" i="19" s="1"/>
  <c r="N26" i="19" s="1"/>
  <c r="D13" i="19"/>
  <c r="D19" i="19"/>
  <c r="D25" i="19"/>
  <c r="F25" i="19" s="1"/>
  <c r="Q25" i="19" s="1"/>
  <c r="D13" i="20"/>
  <c r="F13" i="20" s="1"/>
  <c r="E13" i="20" s="1"/>
  <c r="N13" i="20" s="1"/>
  <c r="D19" i="20"/>
  <c r="D25" i="20"/>
  <c r="D13" i="21"/>
  <c r="F13" i="21" s="1"/>
  <c r="E13" i="21" s="1"/>
  <c r="N13" i="21" s="1"/>
  <c r="D19" i="21"/>
  <c r="F19" i="21" s="1"/>
  <c r="D25" i="21"/>
  <c r="F25" i="21" s="1"/>
  <c r="E25" i="21" s="1"/>
  <c r="N25" i="21" s="1"/>
  <c r="K26" i="21"/>
  <c r="E27" i="19"/>
  <c r="N27" i="19" s="1"/>
  <c r="Q27" i="20"/>
  <c r="D33" i="20"/>
  <c r="E15" i="20"/>
  <c r="N15" i="20" s="1"/>
  <c r="Q10" i="19"/>
  <c r="E17" i="20"/>
  <c r="N17" i="20" s="1"/>
  <c r="Q17" i="20"/>
  <c r="A21" i="22"/>
  <c r="A21" i="21"/>
  <c r="A21" i="19"/>
  <c r="A21" i="20"/>
  <c r="A21" i="16"/>
  <c r="Q8" i="20"/>
  <c r="E20" i="20"/>
  <c r="O20" i="20" s="1"/>
  <c r="F12" i="21"/>
  <c r="E12" i="21" s="1"/>
  <c r="N12" i="21" s="1"/>
  <c r="L20" i="21"/>
  <c r="A10" i="22"/>
  <c r="A10" i="20"/>
  <c r="A10" i="21"/>
  <c r="A10" i="19"/>
  <c r="A10" i="16"/>
  <c r="A18" i="22"/>
  <c r="A18" i="20"/>
  <c r="A18" i="21"/>
  <c r="A18" i="16"/>
  <c r="A18" i="19"/>
  <c r="A26" i="22"/>
  <c r="A26" i="19"/>
  <c r="A26" i="20"/>
  <c r="A26" i="21"/>
  <c r="K25" i="19"/>
  <c r="K17" i="20"/>
  <c r="Q28" i="20"/>
  <c r="F20" i="19"/>
  <c r="R20" i="19" s="1"/>
  <c r="F12" i="19"/>
  <c r="E12" i="19" s="1"/>
  <c r="N12" i="19" s="1"/>
  <c r="K17" i="21"/>
  <c r="F8" i="21"/>
  <c r="E8" i="21" s="1"/>
  <c r="N8" i="21" s="1"/>
  <c r="D8" i="16"/>
  <c r="F8" i="16" s="1"/>
  <c r="Q8" i="16" s="1"/>
  <c r="D12" i="16"/>
  <c r="D16" i="16"/>
  <c r="D20" i="16"/>
  <c r="L20" i="16" s="1"/>
  <c r="D24" i="16"/>
  <c r="L24" i="16" s="1"/>
  <c r="A11" i="21"/>
  <c r="A11" i="19"/>
  <c r="A11" i="22"/>
  <c r="A11" i="16"/>
  <c r="A11" i="20"/>
  <c r="A15" i="22"/>
  <c r="A15" i="20"/>
  <c r="A15" i="21"/>
  <c r="A15" i="19"/>
  <c r="A15" i="16"/>
  <c r="A19" i="22"/>
  <c r="A19" i="21"/>
  <c r="A19" i="16"/>
  <c r="A19" i="20"/>
  <c r="A19" i="19"/>
  <c r="A23" i="22"/>
  <c r="A23" i="19"/>
  <c r="A23" i="21"/>
  <c r="A23" i="16"/>
  <c r="A23" i="20"/>
  <c r="A27" i="22"/>
  <c r="A27" i="20"/>
  <c r="A27" i="19"/>
  <c r="A27" i="21"/>
  <c r="Q9" i="19"/>
  <c r="K18" i="20"/>
  <c r="K14" i="20"/>
  <c r="Q14" i="20"/>
  <c r="K12" i="20"/>
  <c r="E9" i="20"/>
  <c r="N9" i="20" s="1"/>
  <c r="K28" i="21"/>
  <c r="K25" i="21"/>
  <c r="K10" i="21"/>
  <c r="K9" i="21"/>
  <c r="K28" i="20"/>
  <c r="J22" i="16"/>
  <c r="A9" i="20"/>
  <c r="A9" i="21"/>
  <c r="A9" i="22"/>
  <c r="A9" i="19"/>
  <c r="A9" i="16"/>
  <c r="A13" i="20"/>
  <c r="A13" i="22"/>
  <c r="A13" i="21"/>
  <c r="A13" i="19"/>
  <c r="A13" i="16"/>
  <c r="A17" i="22"/>
  <c r="A17" i="21"/>
  <c r="A17" i="20"/>
  <c r="A17" i="16"/>
  <c r="A17" i="19"/>
  <c r="A25" i="22"/>
  <c r="A25" i="21"/>
  <c r="A25" i="19"/>
  <c r="A25" i="20"/>
  <c r="K24" i="20"/>
  <c r="D11" i="16"/>
  <c r="D15" i="16"/>
  <c r="D19" i="16"/>
  <c r="D23" i="16"/>
  <c r="D27" i="16"/>
  <c r="D27" i="22" s="1"/>
  <c r="A14" i="19"/>
  <c r="A14" i="22"/>
  <c r="A14" i="20"/>
  <c r="A14" i="21"/>
  <c r="A14" i="16"/>
  <c r="A22" i="20"/>
  <c r="A22" i="22"/>
  <c r="A22" i="21"/>
  <c r="A22" i="16"/>
  <c r="A22" i="19"/>
  <c r="K9" i="19"/>
  <c r="E25" i="19"/>
  <c r="N25" i="19" s="1"/>
  <c r="K9" i="20"/>
  <c r="D9" i="16"/>
  <c r="D9" i="22" s="1"/>
  <c r="F9" i="22" s="1"/>
  <c r="Q9" i="22" s="1"/>
  <c r="D13" i="16"/>
  <c r="D17" i="16"/>
  <c r="D21" i="16"/>
  <c r="F21" i="16" s="1"/>
  <c r="E21" i="16" s="1"/>
  <c r="D25" i="16"/>
  <c r="D25" i="22" s="1"/>
  <c r="D11" i="19"/>
  <c r="F11" i="19" s="1"/>
  <c r="Q11" i="19" s="1"/>
  <c r="D15" i="19"/>
  <c r="F15" i="19" s="1"/>
  <c r="Q15" i="19" s="1"/>
  <c r="A12" i="21"/>
  <c r="A12" i="20"/>
  <c r="A12" i="19"/>
  <c r="A12" i="16"/>
  <c r="A12" i="22"/>
  <c r="A16" i="22"/>
  <c r="A16" i="21"/>
  <c r="A16" i="19"/>
  <c r="A16" i="16"/>
  <c r="A16" i="20"/>
  <c r="A20" i="19"/>
  <c r="A20" i="21"/>
  <c r="A20" i="20"/>
  <c r="A20" i="16"/>
  <c r="A20" i="22"/>
  <c r="A24" i="20"/>
  <c r="A24" i="19"/>
  <c r="A24" i="22"/>
  <c r="A24" i="16"/>
  <c r="A24" i="21"/>
  <c r="A28" i="22"/>
  <c r="A28" i="20"/>
  <c r="A28" i="21"/>
  <c r="A28" i="19"/>
  <c r="K14" i="19"/>
  <c r="K10" i="19"/>
  <c r="K17" i="19"/>
  <c r="Q14" i="19"/>
  <c r="K15" i="20"/>
  <c r="L20" i="20"/>
  <c r="K13" i="20"/>
  <c r="K8" i="20"/>
  <c r="K15" i="21"/>
  <c r="Q28" i="21"/>
  <c r="Q26" i="21"/>
  <c r="Q15" i="21"/>
  <c r="Q9" i="21"/>
  <c r="L19" i="21"/>
  <c r="D32" i="21" s="1"/>
  <c r="A8" i="16"/>
  <c r="A8" i="19"/>
  <c r="A8" i="20"/>
  <c r="A8" i="22"/>
  <c r="A8" i="21"/>
  <c r="K16" i="20"/>
  <c r="E16" i="20"/>
  <c r="Q10" i="20"/>
  <c r="K10" i="20"/>
  <c r="E28" i="16"/>
  <c r="N28" i="16" s="1"/>
  <c r="Q28" i="16"/>
  <c r="K28" i="16"/>
  <c r="F26" i="16"/>
  <c r="D26" i="22"/>
  <c r="D19" i="22"/>
  <c r="F19" i="16"/>
  <c r="L19" i="16"/>
  <c r="F18" i="16"/>
  <c r="Q18" i="16" s="1"/>
  <c r="K18" i="16"/>
  <c r="F17" i="16"/>
  <c r="K16" i="16"/>
  <c r="F16" i="16"/>
  <c r="R16" i="16" s="1"/>
  <c r="F15" i="16"/>
  <c r="D14" i="22"/>
  <c r="F14" i="16"/>
  <c r="K14" i="16"/>
  <c r="F13" i="16"/>
  <c r="K13" i="16"/>
  <c r="D12" i="22"/>
  <c r="K12" i="16"/>
  <c r="F12" i="16"/>
  <c r="K11" i="16"/>
  <c r="F11" i="16"/>
  <c r="Q11" i="16" s="1"/>
  <c r="K10" i="16"/>
  <c r="F10" i="16"/>
  <c r="Q10" i="16" s="1"/>
  <c r="K9" i="22"/>
  <c r="K9" i="16"/>
  <c r="D33" i="22"/>
  <c r="Q14" i="21"/>
  <c r="D33" i="21"/>
  <c r="Q27" i="21"/>
  <c r="R20" i="21"/>
  <c r="Q25" i="21"/>
  <c r="Q12" i="19"/>
  <c r="E16" i="19"/>
  <c r="K16" i="19"/>
  <c r="F8" i="19"/>
  <c r="Q8" i="19" s="1"/>
  <c r="K8" i="19"/>
  <c r="K11" i="19"/>
  <c r="F9" i="16"/>
  <c r="A28" i="16"/>
  <c r="A27" i="16"/>
  <c r="A26" i="16"/>
  <c r="A25" i="16"/>
  <c r="B8" i="1"/>
  <c r="E20" i="19" l="1"/>
  <c r="O20" i="19" s="1"/>
  <c r="E24" i="21"/>
  <c r="O24" i="21" s="1"/>
  <c r="P24" i="21"/>
  <c r="F33" i="21" s="1"/>
  <c r="E24" i="20"/>
  <c r="O24" i="20" s="1"/>
  <c r="P24" i="20"/>
  <c r="F33" i="20" s="1"/>
  <c r="E24" i="19"/>
  <c r="O24" i="19" s="1"/>
  <c r="P24" i="19"/>
  <c r="F33" i="19" s="1"/>
  <c r="J24" i="16"/>
  <c r="F24" i="16"/>
  <c r="F20" i="16"/>
  <c r="E20" i="16" s="1"/>
  <c r="O20" i="16" s="1"/>
  <c r="D20" i="22"/>
  <c r="F20" i="22" s="1"/>
  <c r="R20" i="16"/>
  <c r="Q24" i="20"/>
  <c r="R21" i="16"/>
  <c r="L21" i="16"/>
  <c r="Q18" i="20"/>
  <c r="Q17" i="19"/>
  <c r="Q13" i="20"/>
  <c r="Q12" i="21"/>
  <c r="E12" i="20"/>
  <c r="N12" i="20" s="1"/>
  <c r="N16" i="19"/>
  <c r="O16" i="19"/>
  <c r="N16" i="20"/>
  <c r="O16" i="20"/>
  <c r="Q16" i="20"/>
  <c r="R16" i="20"/>
  <c r="Q16" i="19"/>
  <c r="R16" i="19"/>
  <c r="D8" i="22"/>
  <c r="E25" i="20"/>
  <c r="N25" i="20" s="1"/>
  <c r="F25" i="20"/>
  <c r="Q25" i="20" s="1"/>
  <c r="K18" i="21"/>
  <c r="F18" i="21"/>
  <c r="K18" i="19"/>
  <c r="F18" i="19"/>
  <c r="D10" i="22"/>
  <c r="D18" i="22"/>
  <c r="K27" i="16"/>
  <c r="Q13" i="21"/>
  <c r="D17" i="22"/>
  <c r="K17" i="22" s="1"/>
  <c r="K13" i="21"/>
  <c r="K24" i="19"/>
  <c r="F19" i="20"/>
  <c r="L19" i="20"/>
  <c r="D32" i="20" s="1"/>
  <c r="F11" i="21"/>
  <c r="K11" i="21"/>
  <c r="F13" i="19"/>
  <c r="K13" i="19"/>
  <c r="D24" i="22"/>
  <c r="F25" i="16"/>
  <c r="Q25" i="16" s="1"/>
  <c r="F28" i="19"/>
  <c r="E28" i="19" s="1"/>
  <c r="N28" i="19" s="1"/>
  <c r="K25" i="20"/>
  <c r="D15" i="22"/>
  <c r="Q26" i="19"/>
  <c r="D13" i="22"/>
  <c r="K25" i="16"/>
  <c r="D28" i="22"/>
  <c r="Q24" i="21"/>
  <c r="D11" i="22"/>
  <c r="Q17" i="21"/>
  <c r="Q10" i="21"/>
  <c r="E10" i="16"/>
  <c r="N10" i="16" s="1"/>
  <c r="D16" i="22"/>
  <c r="F16" i="21"/>
  <c r="K24" i="21"/>
  <c r="Q24" i="19"/>
  <c r="E19" i="21"/>
  <c r="O19" i="21" s="1"/>
  <c r="R19" i="21"/>
  <c r="F19" i="19"/>
  <c r="R19" i="19" s="1"/>
  <c r="L19" i="19"/>
  <c r="D32" i="19" s="1"/>
  <c r="F11" i="20"/>
  <c r="K11" i="20"/>
  <c r="D31" i="20" s="1"/>
  <c r="E11" i="19"/>
  <c r="N11" i="19" s="1"/>
  <c r="E9" i="22"/>
  <c r="N9" i="22" s="1"/>
  <c r="D21" i="22"/>
  <c r="L21" i="22" s="1"/>
  <c r="J21" i="16"/>
  <c r="K15" i="16"/>
  <c r="K15" i="19"/>
  <c r="Q8" i="21"/>
  <c r="E8" i="16"/>
  <c r="N8" i="16" s="1"/>
  <c r="K17" i="16"/>
  <c r="K24" i="16"/>
  <c r="D31" i="16" s="1"/>
  <c r="F27" i="16"/>
  <c r="E27" i="16" s="1"/>
  <c r="N27" i="16" s="1"/>
  <c r="D23" i="22"/>
  <c r="J23" i="16"/>
  <c r="Q24" i="16"/>
  <c r="E15" i="19"/>
  <c r="N15" i="19" s="1"/>
  <c r="K8" i="16"/>
  <c r="Q16" i="21"/>
  <c r="F28" i="22"/>
  <c r="Q28" i="22" s="1"/>
  <c r="K28" i="22"/>
  <c r="F27" i="22"/>
  <c r="K27" i="22"/>
  <c r="F26" i="22"/>
  <c r="Q26" i="22" s="1"/>
  <c r="K26" i="22"/>
  <c r="E26" i="16"/>
  <c r="N26" i="16" s="1"/>
  <c r="Q26" i="16"/>
  <c r="F25" i="22"/>
  <c r="K25" i="22"/>
  <c r="E25" i="16"/>
  <c r="N25" i="16" s="1"/>
  <c r="K24" i="22"/>
  <c r="D32" i="16"/>
  <c r="F19" i="22"/>
  <c r="R19" i="22" s="1"/>
  <c r="E19" i="22"/>
  <c r="O19" i="22" s="1"/>
  <c r="L19" i="22"/>
  <c r="E19" i="16"/>
  <c r="O19" i="16" s="1"/>
  <c r="R19" i="16"/>
  <c r="E18" i="16"/>
  <c r="N18" i="16" s="1"/>
  <c r="F18" i="22"/>
  <c r="K18" i="22"/>
  <c r="F17" i="22"/>
  <c r="Q17" i="22" s="1"/>
  <c r="E17" i="16"/>
  <c r="N17" i="16" s="1"/>
  <c r="Q17" i="16"/>
  <c r="E16" i="16"/>
  <c r="Q16" i="16"/>
  <c r="F16" i="22"/>
  <c r="R16" i="22" s="1"/>
  <c r="K16" i="22"/>
  <c r="F15" i="22"/>
  <c r="Q15" i="22" s="1"/>
  <c r="K15" i="22"/>
  <c r="E15" i="16"/>
  <c r="N15" i="16" s="1"/>
  <c r="Q15" i="16"/>
  <c r="F14" i="22"/>
  <c r="K14" i="22"/>
  <c r="E14" i="16"/>
  <c r="N14" i="16" s="1"/>
  <c r="Q14" i="16"/>
  <c r="E13" i="16"/>
  <c r="N13" i="16" s="1"/>
  <c r="Q13" i="16"/>
  <c r="F13" i="22"/>
  <c r="Q13" i="22" s="1"/>
  <c r="K13" i="22"/>
  <c r="E12" i="16"/>
  <c r="N12" i="16" s="1"/>
  <c r="Q12" i="16"/>
  <c r="F12" i="22"/>
  <c r="K12" i="22"/>
  <c r="F11" i="22"/>
  <c r="Q11" i="22" s="1"/>
  <c r="K11" i="22"/>
  <c r="E11" i="16"/>
  <c r="N11" i="16" s="1"/>
  <c r="F10" i="22"/>
  <c r="K10" i="22"/>
  <c r="E9" i="16"/>
  <c r="N9" i="16" s="1"/>
  <c r="Q9" i="16"/>
  <c r="K8" i="22"/>
  <c r="F8" i="22"/>
  <c r="E8" i="19"/>
  <c r="N8" i="19" s="1"/>
  <c r="X8" i="1"/>
  <c r="B9" i="1" s="1"/>
  <c r="X9" i="1" s="1"/>
  <c r="B10" i="1" s="1"/>
  <c r="L20" i="22" l="1"/>
  <c r="D32" i="22" s="1"/>
  <c r="F24" i="22"/>
  <c r="R24" i="22" s="1"/>
  <c r="L24" i="22"/>
  <c r="E24" i="16"/>
  <c r="O24" i="16" s="1"/>
  <c r="R24" i="16"/>
  <c r="F32" i="16" s="1"/>
  <c r="N24" i="19"/>
  <c r="M24" i="19"/>
  <c r="E33" i="19" s="1"/>
  <c r="N24" i="20"/>
  <c r="M24" i="20"/>
  <c r="E33" i="20" s="1"/>
  <c r="Q24" i="22"/>
  <c r="P24" i="22"/>
  <c r="F33" i="22" s="1"/>
  <c r="N24" i="21"/>
  <c r="M24" i="21"/>
  <c r="E33" i="21" s="1"/>
  <c r="O21" i="16"/>
  <c r="E32" i="16" s="1"/>
  <c r="D33" i="16"/>
  <c r="P24" i="16"/>
  <c r="F33" i="16" s="1"/>
  <c r="E19" i="19"/>
  <c r="O19" i="19" s="1"/>
  <c r="E32" i="19" s="1"/>
  <c r="D31" i="21"/>
  <c r="E16" i="21"/>
  <c r="R16" i="21"/>
  <c r="N16" i="16"/>
  <c r="O16" i="16"/>
  <c r="F32" i="19"/>
  <c r="F32" i="21"/>
  <c r="E11" i="21"/>
  <c r="N11" i="21" s="1"/>
  <c r="Q11" i="21"/>
  <c r="E18" i="21"/>
  <c r="N18" i="21" s="1"/>
  <c r="Q18" i="21"/>
  <c r="F31" i="21" s="1"/>
  <c r="N24" i="16"/>
  <c r="E31" i="16" s="1"/>
  <c r="E11" i="20"/>
  <c r="N11" i="20" s="1"/>
  <c r="E31" i="20" s="1"/>
  <c r="Q11" i="20"/>
  <c r="F31" i="20" s="1"/>
  <c r="Q28" i="19"/>
  <c r="E18" i="19"/>
  <c r="N18" i="19" s="1"/>
  <c r="Q18" i="19"/>
  <c r="D31" i="19"/>
  <c r="R19" i="20"/>
  <c r="F32" i="20" s="1"/>
  <c r="E19" i="20"/>
  <c r="O19" i="20" s="1"/>
  <c r="E32" i="20" s="1"/>
  <c r="E13" i="19"/>
  <c r="N13" i="19" s="1"/>
  <c r="E31" i="19" s="1"/>
  <c r="Q13" i="19"/>
  <c r="F31" i="19" s="1"/>
  <c r="Q27" i="16"/>
  <c r="F31" i="16" s="1"/>
  <c r="E13" i="22"/>
  <c r="N13" i="22" s="1"/>
  <c r="E15" i="22"/>
  <c r="N15" i="22" s="1"/>
  <c r="E17" i="22"/>
  <c r="N17" i="22" s="1"/>
  <c r="E24" i="22"/>
  <c r="O24" i="22" s="1"/>
  <c r="E28" i="22"/>
  <c r="N28" i="22" s="1"/>
  <c r="E27" i="22"/>
  <c r="N27" i="22" s="1"/>
  <c r="Q27" i="22"/>
  <c r="E26" i="22"/>
  <c r="N26" i="22" s="1"/>
  <c r="E25" i="22"/>
  <c r="N25" i="22" s="1"/>
  <c r="Q25" i="22"/>
  <c r="E20" i="22"/>
  <c r="O20" i="22" s="1"/>
  <c r="R20" i="22"/>
  <c r="F32" i="22" s="1"/>
  <c r="E18" i="22"/>
  <c r="N18" i="22" s="1"/>
  <c r="Q18" i="22"/>
  <c r="E16" i="22"/>
  <c r="Q16" i="22"/>
  <c r="E14" i="22"/>
  <c r="N14" i="22" s="1"/>
  <c r="Q14" i="22"/>
  <c r="D31" i="22"/>
  <c r="E12" i="22"/>
  <c r="N12" i="22" s="1"/>
  <c r="Q12" i="22"/>
  <c r="E11" i="22"/>
  <c r="N11" i="22" s="1"/>
  <c r="E10" i="22"/>
  <c r="N10" i="22" s="1"/>
  <c r="Q10" i="22"/>
  <c r="E8" i="22"/>
  <c r="N8" i="22" s="1"/>
  <c r="Q8" i="22"/>
  <c r="M24" i="16"/>
  <c r="E33" i="16" s="1"/>
  <c r="X10" i="1"/>
  <c r="B11" i="1" s="1"/>
  <c r="N24" i="22" l="1"/>
  <c r="M24" i="22"/>
  <c r="E33" i="22" s="1"/>
  <c r="N16" i="22"/>
  <c r="O16" i="22"/>
  <c r="E32" i="22" s="1"/>
  <c r="N16" i="21"/>
  <c r="E31" i="21" s="1"/>
  <c r="O16" i="21"/>
  <c r="E32" i="21" s="1"/>
  <c r="F31" i="22"/>
  <c r="E31" i="22"/>
  <c r="X11" i="1"/>
  <c r="B12" i="1" s="1"/>
  <c r="X12" i="1" l="1"/>
  <c r="B13" i="1" s="1"/>
  <c r="X13" i="1" l="1"/>
  <c r="B14" i="1" s="1"/>
  <c r="X14" i="1" l="1"/>
  <c r="B15" i="1" s="1"/>
  <c r="X15" i="1" l="1"/>
  <c r="B16" i="1" s="1"/>
  <c r="X16" i="1" l="1"/>
  <c r="B17" i="1" s="1"/>
  <c r="X17" i="1" l="1"/>
  <c r="B18" i="1" s="1"/>
  <c r="X18" i="1" l="1"/>
  <c r="B19" i="1" s="1"/>
  <c r="X19" i="1" l="1"/>
  <c r="B20" i="1" s="1"/>
  <c r="X20" i="1" l="1"/>
  <c r="B21" i="1" s="1"/>
  <c r="X21" i="1" l="1"/>
  <c r="B22" i="1" s="1"/>
  <c r="X22" i="1" l="1"/>
  <c r="B23" i="1" s="1"/>
  <c r="X23" i="1" l="1"/>
  <c r="B24" i="1" s="1"/>
  <c r="X24" i="1" l="1"/>
  <c r="B25" i="1" s="1"/>
  <c r="X25" i="1" l="1"/>
  <c r="B26" i="1" s="1"/>
  <c r="X26" i="1" l="1"/>
  <c r="B27" i="1" s="1"/>
  <c r="X27" i="1" l="1"/>
  <c r="B28" i="1" s="1"/>
  <c r="X28" i="1" l="1"/>
  <c r="B29" i="1" s="1"/>
  <c r="X29" i="1" l="1"/>
  <c r="B30" i="1" s="1"/>
  <c r="X30" i="1" l="1"/>
  <c r="B31" i="1" s="1"/>
  <c r="X31" i="1" l="1"/>
  <c r="B32" i="1" s="1"/>
  <c r="X32" i="1" l="1"/>
  <c r="B33" i="1" s="1"/>
  <c r="X33" i="1" l="1"/>
  <c r="B34" i="1" s="1"/>
  <c r="X34" i="1" l="1"/>
  <c r="B35" i="1" s="1"/>
  <c r="X35" i="1" l="1"/>
  <c r="B36" i="1" s="1"/>
  <c r="X36" i="1" l="1"/>
  <c r="B37" i="1" s="1"/>
  <c r="X37" i="1" s="1"/>
  <c r="B3" i="2" s="1"/>
  <c r="B7" i="2" s="1"/>
  <c r="X7" i="2" s="1"/>
  <c r="B8" i="2" s="1"/>
  <c r="X8" i="2" s="1"/>
  <c r="B9" i="2" s="1"/>
  <c r="X9" i="2" s="1"/>
  <c r="B10" i="2" s="1"/>
  <c r="X10" i="2" s="1"/>
  <c r="B11" i="2" s="1"/>
  <c r="X11" i="2" s="1"/>
  <c r="B12" i="2" s="1"/>
  <c r="X12" i="2" s="1"/>
  <c r="B13" i="2" s="1"/>
  <c r="X13" i="2" s="1"/>
  <c r="B14" i="2" s="1"/>
  <c r="X14" i="2" s="1"/>
  <c r="B15" i="2" s="1"/>
  <c r="X15" i="2" s="1"/>
  <c r="B16" i="2" s="1"/>
  <c r="X16" i="2" s="1"/>
  <c r="B17" i="2" s="1"/>
  <c r="X17" i="2" s="1"/>
  <c r="B18" i="2" s="1"/>
  <c r="X18" i="2" s="1"/>
  <c r="B19" i="2" s="1"/>
  <c r="X19" i="2" s="1"/>
  <c r="B20" i="2" s="1"/>
  <c r="X20" i="2" s="1"/>
  <c r="B21" i="2" s="1"/>
  <c r="X21" i="2" s="1"/>
  <c r="B22" i="2" s="1"/>
  <c r="X22" i="2" s="1"/>
  <c r="B23" i="2" s="1"/>
  <c r="X23" i="2" s="1"/>
  <c r="B24" i="2" s="1"/>
  <c r="X24" i="2" s="1"/>
  <c r="B25" i="2" s="1"/>
  <c r="X25" i="2" s="1"/>
  <c r="B26" i="2" s="1"/>
  <c r="X26" i="2" s="1"/>
  <c r="B27" i="2" s="1"/>
  <c r="X27" i="2" s="1"/>
  <c r="B28" i="2" s="1"/>
  <c r="X28" i="2" s="1"/>
  <c r="B29" i="2" s="1"/>
  <c r="X29" i="2" s="1"/>
  <c r="B30" i="2" s="1"/>
  <c r="X30" i="2" s="1"/>
  <c r="B31" i="2" s="1"/>
  <c r="X31" i="2" s="1"/>
  <c r="B32" i="2" s="1"/>
  <c r="X32" i="2" s="1"/>
  <c r="B33" i="2" s="1"/>
  <c r="X33" i="2" s="1"/>
  <c r="B34" i="2" s="1"/>
  <c r="X34" i="2" s="1"/>
  <c r="B35" i="2" s="1"/>
  <c r="X35" i="2" s="1"/>
  <c r="B36" i="2" s="1"/>
  <c r="X36" i="2" s="1"/>
  <c r="B37" i="2" s="1"/>
  <c r="X37" i="2" s="1"/>
  <c r="B3" i="4" s="1"/>
  <c r="B7" i="4" s="1"/>
  <c r="X7" i="4" s="1"/>
  <c r="B8" i="4" s="1"/>
  <c r="X8" i="4" s="1"/>
  <c r="B9" i="4" s="1"/>
  <c r="X9" i="4" s="1"/>
  <c r="B10" i="4" s="1"/>
  <c r="X10" i="4" s="1"/>
  <c r="B11" i="4" s="1"/>
  <c r="X11" i="4" s="1"/>
  <c r="B12" i="4" s="1"/>
  <c r="X12" i="4" s="1"/>
  <c r="B13" i="4" s="1"/>
  <c r="X13" i="4" s="1"/>
  <c r="B14" i="4" s="1"/>
  <c r="X14" i="4" s="1"/>
  <c r="B15" i="4" s="1"/>
  <c r="X15" i="4" s="1"/>
  <c r="B16" i="4" s="1"/>
  <c r="X16" i="4" s="1"/>
  <c r="B17" i="4" s="1"/>
  <c r="X17" i="4" s="1"/>
  <c r="B18" i="4" s="1"/>
  <c r="X18" i="4" s="1"/>
  <c r="B19" i="4" s="1"/>
  <c r="X19" i="4" s="1"/>
  <c r="B20" i="4" s="1"/>
  <c r="X20" i="4" s="1"/>
  <c r="B21" i="4" s="1"/>
  <c r="X21" i="4" s="1"/>
  <c r="B22" i="4" s="1"/>
  <c r="X22" i="4" s="1"/>
  <c r="B23" i="4" s="1"/>
  <c r="X23" i="4" s="1"/>
  <c r="B24" i="4" s="1"/>
  <c r="X24" i="4" s="1"/>
  <c r="B25" i="4" s="1"/>
  <c r="X25" i="4" s="1"/>
  <c r="B26" i="4" s="1"/>
  <c r="X26" i="4" s="1"/>
  <c r="B27" i="4" s="1"/>
  <c r="X27" i="4" s="1"/>
  <c r="B28" i="4" s="1"/>
  <c r="X28" i="4" s="1"/>
  <c r="B29" i="4" s="1"/>
  <c r="X29" i="4" s="1"/>
  <c r="B30" i="4" s="1"/>
  <c r="X30" i="4" s="1"/>
  <c r="B31" i="4" s="1"/>
  <c r="X31" i="4" s="1"/>
  <c r="B32" i="4" s="1"/>
  <c r="X32" i="4" s="1"/>
  <c r="B33" i="4" s="1"/>
  <c r="X33" i="4" s="1"/>
  <c r="B34" i="4" s="1"/>
  <c r="X34" i="4" s="1"/>
  <c r="B35" i="4" s="1"/>
  <c r="X35" i="4" s="1"/>
  <c r="B36" i="4" s="1"/>
  <c r="X36" i="4" s="1"/>
  <c r="B37" i="4" s="1"/>
  <c r="X37" i="4" s="1"/>
  <c r="B4" i="16" l="1"/>
  <c r="B3" i="5"/>
  <c r="B7" i="5" l="1"/>
  <c r="X7" i="5" s="1"/>
  <c r="B8" i="5" s="1"/>
  <c r="X8" i="5" s="1"/>
  <c r="B9" i="5" s="1"/>
  <c r="X9" i="5" s="1"/>
  <c r="B10" i="5" s="1"/>
  <c r="X10" i="5" s="1"/>
  <c r="B11" i="5" s="1"/>
  <c r="X11" i="5" s="1"/>
  <c r="B12" i="5" s="1"/>
  <c r="X12" i="5" s="1"/>
  <c r="B13" i="5" s="1"/>
  <c r="X13" i="5" s="1"/>
  <c r="B14" i="5" s="1"/>
  <c r="X14" i="5" s="1"/>
  <c r="B15" i="5" s="1"/>
  <c r="X15" i="5" s="1"/>
  <c r="B16" i="5" s="1"/>
  <c r="X16" i="5" s="1"/>
  <c r="B17" i="5" s="1"/>
  <c r="X17" i="5" s="1"/>
  <c r="B18" i="5" s="1"/>
  <c r="X18" i="5" s="1"/>
  <c r="B19" i="5" s="1"/>
  <c r="X19" i="5" s="1"/>
  <c r="B20" i="5" s="1"/>
  <c r="X20" i="5" s="1"/>
  <c r="B21" i="5" s="1"/>
  <c r="X21" i="5" s="1"/>
  <c r="B22" i="5" s="1"/>
  <c r="X22" i="5" s="1"/>
  <c r="B23" i="5" s="1"/>
  <c r="X23" i="5" s="1"/>
  <c r="B24" i="5" s="1"/>
  <c r="X24" i="5" s="1"/>
  <c r="B25" i="5" s="1"/>
  <c r="X25" i="5" s="1"/>
  <c r="B26" i="5" s="1"/>
  <c r="X26" i="5" s="1"/>
  <c r="B27" i="5" s="1"/>
  <c r="X27" i="5" s="1"/>
  <c r="B28" i="5" s="1"/>
  <c r="X28" i="5" s="1"/>
  <c r="B29" i="5" s="1"/>
  <c r="X29" i="5" s="1"/>
  <c r="B30" i="5" s="1"/>
  <c r="X30" i="5" s="1"/>
  <c r="B31" i="5" s="1"/>
  <c r="X31" i="5" s="1"/>
  <c r="B32" i="5" s="1"/>
  <c r="X32" i="5" s="1"/>
  <c r="B33" i="5" s="1"/>
  <c r="X33" i="5" s="1"/>
  <c r="B34" i="5" s="1"/>
  <c r="X34" i="5" s="1"/>
  <c r="B35" i="5" s="1"/>
  <c r="X35" i="5" s="1"/>
  <c r="B36" i="5" s="1"/>
  <c r="X36" i="5" s="1"/>
  <c r="B37" i="5" s="1"/>
  <c r="X37" i="5" s="1"/>
  <c r="B3" i="6" s="1"/>
  <c r="B7" i="6" s="1"/>
  <c r="X7" i="6" s="1"/>
  <c r="B8" i="6" s="1"/>
  <c r="X8" i="6" s="1"/>
  <c r="B9" i="6" s="1"/>
  <c r="X9" i="6" s="1"/>
  <c r="B10" i="6" s="1"/>
  <c r="X10" i="6" s="1"/>
  <c r="B11" i="6" s="1"/>
  <c r="X11" i="6" s="1"/>
  <c r="B12" i="6" s="1"/>
  <c r="X12" i="6" s="1"/>
  <c r="B13" i="6" s="1"/>
  <c r="X13" i="6" s="1"/>
  <c r="B14" i="6" s="1"/>
  <c r="X14" i="6" s="1"/>
  <c r="B15" i="6" s="1"/>
  <c r="X15" i="6" s="1"/>
  <c r="B16" i="6" s="1"/>
  <c r="X16" i="6" s="1"/>
  <c r="B17" i="6" s="1"/>
  <c r="X17" i="6" s="1"/>
  <c r="B18" i="6" s="1"/>
  <c r="X18" i="6" s="1"/>
  <c r="B19" i="6" s="1"/>
  <c r="X19" i="6" s="1"/>
  <c r="B20" i="6" s="1"/>
  <c r="X20" i="6" s="1"/>
  <c r="B21" i="6" s="1"/>
  <c r="X21" i="6" s="1"/>
  <c r="B22" i="6" s="1"/>
  <c r="X22" i="6" s="1"/>
  <c r="B23" i="6" s="1"/>
  <c r="X23" i="6" s="1"/>
  <c r="B24" i="6" s="1"/>
  <c r="X24" i="6" s="1"/>
  <c r="B25" i="6" s="1"/>
  <c r="X25" i="6" s="1"/>
  <c r="B26" i="6" s="1"/>
  <c r="X26" i="6" s="1"/>
  <c r="B27" i="6" s="1"/>
  <c r="X27" i="6" s="1"/>
  <c r="B28" i="6" s="1"/>
  <c r="X28" i="6" s="1"/>
  <c r="B29" i="6" s="1"/>
  <c r="X29" i="6" s="1"/>
  <c r="B30" i="6" s="1"/>
  <c r="X30" i="6" s="1"/>
  <c r="B31" i="6" s="1"/>
  <c r="X31" i="6" s="1"/>
  <c r="B32" i="6" s="1"/>
  <c r="X32" i="6" s="1"/>
  <c r="B33" i="6" s="1"/>
  <c r="X33" i="6" s="1"/>
  <c r="B34" i="6" s="1"/>
  <c r="X34" i="6" s="1"/>
  <c r="B35" i="6" s="1"/>
  <c r="X35" i="6" s="1"/>
  <c r="B36" i="6" s="1"/>
  <c r="X36" i="6" s="1"/>
  <c r="B37" i="6" s="1"/>
  <c r="X37" i="6" s="1"/>
  <c r="B3" i="7" s="1"/>
  <c r="B7" i="7" s="1"/>
  <c r="X7" i="7" s="1"/>
  <c r="B8" i="7" s="1"/>
  <c r="X8" i="7" s="1"/>
  <c r="B9" i="7" s="1"/>
  <c r="X9" i="7" s="1"/>
  <c r="B10" i="7" s="1"/>
  <c r="X10" i="7" s="1"/>
  <c r="B11" i="7" s="1"/>
  <c r="X11" i="7" s="1"/>
  <c r="B12" i="7" s="1"/>
  <c r="X12" i="7" s="1"/>
  <c r="B13" i="7" s="1"/>
  <c r="X13" i="7" s="1"/>
  <c r="B14" i="7" s="1"/>
  <c r="X14" i="7" s="1"/>
  <c r="B15" i="7" s="1"/>
  <c r="X15" i="7" s="1"/>
  <c r="B16" i="7" s="1"/>
  <c r="X16" i="7" s="1"/>
  <c r="B17" i="7" s="1"/>
  <c r="X17" i="7" s="1"/>
  <c r="B18" i="7" s="1"/>
  <c r="X18" i="7" s="1"/>
  <c r="B19" i="7" s="1"/>
  <c r="X19" i="7" s="1"/>
  <c r="B20" i="7" s="1"/>
  <c r="X20" i="7" s="1"/>
  <c r="B21" i="7" s="1"/>
  <c r="X21" i="7" s="1"/>
  <c r="B22" i="7" s="1"/>
  <c r="X22" i="7" s="1"/>
  <c r="B23" i="7" s="1"/>
  <c r="X23" i="7" s="1"/>
  <c r="B24" i="7" s="1"/>
  <c r="X24" i="7" s="1"/>
  <c r="B25" i="7" s="1"/>
  <c r="X25" i="7" s="1"/>
  <c r="B26" i="7" s="1"/>
  <c r="X26" i="7" s="1"/>
  <c r="B27" i="7" s="1"/>
  <c r="X27" i="7" s="1"/>
  <c r="B28" i="7" s="1"/>
  <c r="X28" i="7" s="1"/>
  <c r="B29" i="7" s="1"/>
  <c r="X29" i="7" s="1"/>
  <c r="B30" i="7" s="1"/>
  <c r="X30" i="7" s="1"/>
  <c r="B31" i="7" s="1"/>
  <c r="X31" i="7" s="1"/>
  <c r="B32" i="7" s="1"/>
  <c r="X32" i="7" s="1"/>
  <c r="B33" i="7" s="1"/>
  <c r="X33" i="7" s="1"/>
  <c r="B34" i="7" s="1"/>
  <c r="X34" i="7" s="1"/>
  <c r="B35" i="7" s="1"/>
  <c r="X35" i="7" s="1"/>
  <c r="B36" i="7" s="1"/>
  <c r="X36" i="7" s="1"/>
  <c r="B37" i="7" s="1"/>
  <c r="X37" i="7" s="1"/>
  <c r="B4" i="19" s="1"/>
  <c r="B3" i="19"/>
  <c r="B3" i="8" l="1"/>
  <c r="B7" i="8" s="1"/>
  <c r="X7" i="8" s="1"/>
  <c r="B8" i="8" s="1"/>
  <c r="X8" i="8" s="1"/>
  <c r="B9" i="8" s="1"/>
  <c r="X9" i="8" s="1"/>
  <c r="B10" i="8" s="1"/>
  <c r="X10" i="8" s="1"/>
  <c r="B11" i="8" s="1"/>
  <c r="X11" i="8" s="1"/>
  <c r="B12" i="8" s="1"/>
  <c r="X12" i="8" s="1"/>
  <c r="B13" i="8" s="1"/>
  <c r="X13" i="8" s="1"/>
  <c r="B14" i="8" s="1"/>
  <c r="X14" i="8" s="1"/>
  <c r="B15" i="8" s="1"/>
  <c r="X15" i="8" s="1"/>
  <c r="B16" i="8" s="1"/>
  <c r="X16" i="8" s="1"/>
  <c r="B17" i="8" s="1"/>
  <c r="X17" i="8" s="1"/>
  <c r="B18" i="8" s="1"/>
  <c r="X18" i="8" s="1"/>
  <c r="B19" i="8" s="1"/>
  <c r="X19" i="8" s="1"/>
  <c r="B20" i="8" s="1"/>
  <c r="X20" i="8" s="1"/>
  <c r="B21" i="8" s="1"/>
  <c r="X21" i="8" s="1"/>
  <c r="B22" i="8" s="1"/>
  <c r="X22" i="8" s="1"/>
  <c r="B23" i="8" s="1"/>
  <c r="X23" i="8" s="1"/>
  <c r="B24" i="8" s="1"/>
  <c r="X24" i="8" s="1"/>
  <c r="B25" i="8" s="1"/>
  <c r="X25" i="8" s="1"/>
  <c r="B26" i="8" s="1"/>
  <c r="X26" i="8" s="1"/>
  <c r="B27" i="8" s="1"/>
  <c r="X27" i="8" s="1"/>
  <c r="B28" i="8" s="1"/>
  <c r="X28" i="8" s="1"/>
  <c r="B29" i="8" s="1"/>
  <c r="X29" i="8" s="1"/>
  <c r="B30" i="8" s="1"/>
  <c r="X30" i="8" s="1"/>
  <c r="B31" i="8" s="1"/>
  <c r="X31" i="8" s="1"/>
  <c r="B32" i="8" s="1"/>
  <c r="X32" i="8" s="1"/>
  <c r="B33" i="8" s="1"/>
  <c r="X33" i="8" s="1"/>
  <c r="B34" i="8" s="1"/>
  <c r="X34" i="8" s="1"/>
  <c r="B35" i="8" s="1"/>
  <c r="X35" i="8" s="1"/>
  <c r="B36" i="8" s="1"/>
  <c r="X36" i="8" s="1"/>
  <c r="B37" i="8" s="1"/>
  <c r="X37" i="8" s="1"/>
  <c r="B3" i="9" s="1"/>
  <c r="B7" i="9" s="1"/>
  <c r="X7" i="9" s="1"/>
  <c r="B8" i="9" s="1"/>
  <c r="X8" i="9" s="1"/>
  <c r="B9" i="9" s="1"/>
  <c r="X9" i="9" s="1"/>
  <c r="B10" i="9" s="1"/>
  <c r="X10" i="9" s="1"/>
  <c r="B11" i="9" s="1"/>
  <c r="X11" i="9" s="1"/>
  <c r="B12" i="9" s="1"/>
  <c r="X12" i="9" s="1"/>
  <c r="B13" i="9" s="1"/>
  <c r="X13" i="9" s="1"/>
  <c r="B14" i="9" s="1"/>
  <c r="X14" i="9" s="1"/>
  <c r="B15" i="9" s="1"/>
  <c r="X15" i="9" s="1"/>
  <c r="B16" i="9" s="1"/>
  <c r="X16" i="9" s="1"/>
  <c r="B17" i="9" s="1"/>
  <c r="X17" i="9" s="1"/>
  <c r="B18" i="9" s="1"/>
  <c r="X18" i="9" s="1"/>
  <c r="B19" i="9" s="1"/>
  <c r="X19" i="9" s="1"/>
  <c r="B20" i="9" s="1"/>
  <c r="X20" i="9" s="1"/>
  <c r="B21" i="9" s="1"/>
  <c r="X21" i="9" s="1"/>
  <c r="B22" i="9" s="1"/>
  <c r="X22" i="9" s="1"/>
  <c r="B23" i="9" s="1"/>
  <c r="X23" i="9" s="1"/>
  <c r="B24" i="9" s="1"/>
  <c r="X24" i="9" s="1"/>
  <c r="B25" i="9" s="1"/>
  <c r="X25" i="9" s="1"/>
  <c r="B26" i="9" s="1"/>
  <c r="X26" i="9" s="1"/>
  <c r="B27" i="9" s="1"/>
  <c r="X27" i="9" s="1"/>
  <c r="B28" i="9" s="1"/>
  <c r="X28" i="9" s="1"/>
  <c r="B29" i="9" s="1"/>
  <c r="X29" i="9" s="1"/>
  <c r="B30" i="9" s="1"/>
  <c r="X30" i="9" s="1"/>
  <c r="B31" i="9" s="1"/>
  <c r="X31" i="9" s="1"/>
  <c r="B32" i="9" s="1"/>
  <c r="X32" i="9" s="1"/>
  <c r="B33" i="9" s="1"/>
  <c r="X33" i="9" s="1"/>
  <c r="B34" i="9" s="1"/>
  <c r="X34" i="9" s="1"/>
  <c r="B35" i="9" s="1"/>
  <c r="X35" i="9" s="1"/>
  <c r="B36" i="9" s="1"/>
  <c r="X36" i="9" s="1"/>
  <c r="B37" i="9" s="1"/>
  <c r="X37" i="9" s="1"/>
  <c r="B3" i="10" s="1"/>
  <c r="B7" i="10" s="1"/>
  <c r="X7" i="10" s="1"/>
  <c r="B8" i="10" s="1"/>
  <c r="X8" i="10" s="1"/>
  <c r="B9" i="10" s="1"/>
  <c r="X9" i="10" s="1"/>
  <c r="B10" i="10" s="1"/>
  <c r="X10" i="10" s="1"/>
  <c r="B11" i="10" s="1"/>
  <c r="X11" i="10" s="1"/>
  <c r="B12" i="10" s="1"/>
  <c r="X12" i="10" s="1"/>
  <c r="B13" i="10" s="1"/>
  <c r="X13" i="10" s="1"/>
  <c r="B14" i="10" s="1"/>
  <c r="X14" i="10" s="1"/>
  <c r="B15" i="10" s="1"/>
  <c r="X15" i="10" s="1"/>
  <c r="B16" i="10" s="1"/>
  <c r="X16" i="10" s="1"/>
  <c r="B17" i="10" s="1"/>
  <c r="X17" i="10" s="1"/>
  <c r="B18" i="10" s="1"/>
  <c r="X18" i="10" s="1"/>
  <c r="B19" i="10" s="1"/>
  <c r="X19" i="10" s="1"/>
  <c r="B20" i="10" s="1"/>
  <c r="X20" i="10" s="1"/>
  <c r="B21" i="10" s="1"/>
  <c r="X21" i="10" s="1"/>
  <c r="B22" i="10" s="1"/>
  <c r="X22" i="10" s="1"/>
  <c r="B23" i="10" s="1"/>
  <c r="X23" i="10" s="1"/>
  <c r="B24" i="10" s="1"/>
  <c r="X24" i="10" s="1"/>
  <c r="B25" i="10" s="1"/>
  <c r="X25" i="10" s="1"/>
  <c r="B26" i="10" s="1"/>
  <c r="X26" i="10" s="1"/>
  <c r="B27" i="10" s="1"/>
  <c r="X27" i="10" s="1"/>
  <c r="B28" i="10" s="1"/>
  <c r="X28" i="10" s="1"/>
  <c r="B29" i="10" s="1"/>
  <c r="X29" i="10" s="1"/>
  <c r="B30" i="10" s="1"/>
  <c r="X30" i="10" s="1"/>
  <c r="B31" i="10" s="1"/>
  <c r="X31" i="10" s="1"/>
  <c r="B32" i="10" s="1"/>
  <c r="X32" i="10" s="1"/>
  <c r="B33" i="10" s="1"/>
  <c r="X33" i="10" s="1"/>
  <c r="B34" i="10" s="1"/>
  <c r="X34" i="10" s="1"/>
  <c r="B35" i="10" s="1"/>
  <c r="X35" i="10" s="1"/>
  <c r="B36" i="10" s="1"/>
  <c r="X36" i="10" s="1"/>
  <c r="B37" i="10" s="1"/>
  <c r="X37" i="10" s="1"/>
  <c r="B4" i="20" s="1"/>
  <c r="B3" i="20" l="1"/>
  <c r="B3" i="11"/>
  <c r="B7" i="11" l="1"/>
  <c r="X7" i="11" s="1"/>
  <c r="B8" i="11" s="1"/>
  <c r="X8" i="11" s="1"/>
  <c r="B9" i="11" s="1"/>
  <c r="X9" i="11" s="1"/>
  <c r="B10" i="11" s="1"/>
  <c r="X10" i="11" s="1"/>
  <c r="B11" i="11" s="1"/>
  <c r="X11" i="11" s="1"/>
  <c r="B12" i="11" s="1"/>
  <c r="X12" i="11" s="1"/>
  <c r="B13" i="11" s="1"/>
  <c r="X13" i="11" s="1"/>
  <c r="B14" i="11" s="1"/>
  <c r="X14" i="11" s="1"/>
  <c r="B15" i="11" s="1"/>
  <c r="X15" i="11" s="1"/>
  <c r="B16" i="11" s="1"/>
  <c r="X16" i="11" s="1"/>
  <c r="B17" i="11" s="1"/>
  <c r="X17" i="11" s="1"/>
  <c r="B18" i="11" s="1"/>
  <c r="X18" i="11" s="1"/>
  <c r="B19" i="11" s="1"/>
  <c r="X19" i="11" s="1"/>
  <c r="B20" i="11" s="1"/>
  <c r="X20" i="11" s="1"/>
  <c r="B21" i="11" s="1"/>
  <c r="X21" i="11" s="1"/>
  <c r="B22" i="11" s="1"/>
  <c r="X22" i="11" s="1"/>
  <c r="B23" i="11" s="1"/>
  <c r="X23" i="11" s="1"/>
  <c r="B24" i="11" s="1"/>
  <c r="X24" i="11" s="1"/>
  <c r="B25" i="11" s="1"/>
  <c r="X25" i="11" s="1"/>
  <c r="B26" i="11" s="1"/>
  <c r="X26" i="11" s="1"/>
  <c r="B27" i="11" s="1"/>
  <c r="X27" i="11" s="1"/>
  <c r="B28" i="11" s="1"/>
  <c r="X28" i="11" s="1"/>
  <c r="B29" i="11" s="1"/>
  <c r="X29" i="11" s="1"/>
  <c r="B30" i="11" s="1"/>
  <c r="X30" i="11" s="1"/>
  <c r="B31" i="11" s="1"/>
  <c r="X31" i="11" s="1"/>
  <c r="B32" i="11" s="1"/>
  <c r="X32" i="11" s="1"/>
  <c r="B33" i="11" s="1"/>
  <c r="X33" i="11" s="1"/>
  <c r="B34" i="11" s="1"/>
  <c r="X34" i="11" s="1"/>
  <c r="B35" i="11" s="1"/>
  <c r="X35" i="11" s="1"/>
  <c r="B36" i="11" s="1"/>
  <c r="X36" i="11" s="1"/>
  <c r="B37" i="11" s="1"/>
  <c r="X37" i="11" s="1"/>
  <c r="B3" i="12" s="1"/>
  <c r="B7" i="12" s="1"/>
  <c r="X7" i="12" s="1"/>
  <c r="B8" i="12" s="1"/>
  <c r="X8" i="12" s="1"/>
  <c r="B9" i="12" s="1"/>
  <c r="X9" i="12" s="1"/>
  <c r="B10" i="12" s="1"/>
  <c r="X10" i="12" s="1"/>
  <c r="B11" i="12" s="1"/>
  <c r="X11" i="12" s="1"/>
  <c r="B12" i="12" s="1"/>
  <c r="X12" i="12" s="1"/>
  <c r="B13" i="12" s="1"/>
  <c r="X13" i="12" s="1"/>
  <c r="B14" i="12" s="1"/>
  <c r="X14" i="12" s="1"/>
  <c r="B15" i="12" s="1"/>
  <c r="X15" i="12" s="1"/>
  <c r="B16" i="12" s="1"/>
  <c r="X16" i="12" s="1"/>
  <c r="B17" i="12" s="1"/>
  <c r="X17" i="12" s="1"/>
  <c r="B18" i="12" s="1"/>
  <c r="X18" i="12" s="1"/>
  <c r="B19" i="12" s="1"/>
  <c r="X19" i="12" s="1"/>
  <c r="B20" i="12" s="1"/>
  <c r="X20" i="12" s="1"/>
  <c r="B21" i="12" s="1"/>
  <c r="X21" i="12" s="1"/>
  <c r="B22" i="12" s="1"/>
  <c r="X22" i="12" s="1"/>
  <c r="B23" i="12" s="1"/>
  <c r="X23" i="12" s="1"/>
  <c r="B24" i="12" s="1"/>
  <c r="X24" i="12" s="1"/>
  <c r="B25" i="12" s="1"/>
  <c r="X25" i="12" s="1"/>
  <c r="B26" i="12" s="1"/>
  <c r="X26" i="12" s="1"/>
  <c r="B27" i="12" s="1"/>
  <c r="X27" i="12" s="1"/>
  <c r="B28" i="12" s="1"/>
  <c r="X28" i="12" s="1"/>
  <c r="B29" i="12" s="1"/>
  <c r="X29" i="12" s="1"/>
  <c r="B30" i="12" s="1"/>
  <c r="X30" i="12" s="1"/>
  <c r="B31" i="12" s="1"/>
  <c r="X31" i="12" s="1"/>
  <c r="B32" i="12" s="1"/>
  <c r="X32" i="12" s="1"/>
  <c r="B33" i="12" s="1"/>
  <c r="X33" i="12" s="1"/>
  <c r="B34" i="12" s="1"/>
  <c r="X34" i="12" s="1"/>
  <c r="B35" i="12" s="1"/>
  <c r="X35" i="12" s="1"/>
  <c r="B36" i="12" s="1"/>
  <c r="X36" i="12" s="1"/>
  <c r="B37" i="12" s="1"/>
  <c r="X37" i="12" s="1"/>
  <c r="B3" i="13" s="1"/>
  <c r="B7" i="13" s="1"/>
  <c r="X7" i="13" s="1"/>
  <c r="B8" i="13" s="1"/>
  <c r="X8" i="13" s="1"/>
  <c r="B9" i="13" s="1"/>
  <c r="X9" i="13" s="1"/>
  <c r="B10" i="13" s="1"/>
  <c r="X10" i="13" s="1"/>
  <c r="B11" i="13" s="1"/>
  <c r="X11" i="13" s="1"/>
  <c r="B12" i="13" s="1"/>
  <c r="X12" i="13" s="1"/>
  <c r="B13" i="13" s="1"/>
  <c r="X13" i="13" s="1"/>
  <c r="B14" i="13" s="1"/>
  <c r="X14" i="13" s="1"/>
  <c r="B15" i="13" s="1"/>
  <c r="X15" i="13" s="1"/>
  <c r="B16" i="13" s="1"/>
  <c r="X16" i="13" s="1"/>
  <c r="B17" i="13" s="1"/>
  <c r="X17" i="13" s="1"/>
  <c r="B18" i="13" s="1"/>
  <c r="X18" i="13" s="1"/>
  <c r="B19" i="13" s="1"/>
  <c r="X19" i="13" s="1"/>
  <c r="B20" i="13" s="1"/>
  <c r="X20" i="13" s="1"/>
  <c r="B21" i="13" s="1"/>
  <c r="X21" i="13" s="1"/>
  <c r="B22" i="13" s="1"/>
  <c r="X22" i="13" s="1"/>
  <c r="B23" i="13" s="1"/>
  <c r="X23" i="13" s="1"/>
  <c r="B24" i="13" s="1"/>
  <c r="X24" i="13" s="1"/>
  <c r="B25" i="13" s="1"/>
  <c r="X25" i="13" s="1"/>
  <c r="B26" i="13" s="1"/>
  <c r="X26" i="13" s="1"/>
  <c r="B27" i="13" s="1"/>
  <c r="X27" i="13" s="1"/>
  <c r="B28" i="13" s="1"/>
  <c r="X28" i="13" s="1"/>
  <c r="B29" i="13" s="1"/>
  <c r="X29" i="13" s="1"/>
  <c r="B30" i="13" s="1"/>
  <c r="X30" i="13" s="1"/>
  <c r="B31" i="13" s="1"/>
  <c r="X31" i="13" s="1"/>
  <c r="B32" i="13" s="1"/>
  <c r="X32" i="13" s="1"/>
  <c r="B33" i="13" s="1"/>
  <c r="X33" i="13" s="1"/>
  <c r="B34" i="13" s="1"/>
  <c r="X34" i="13" s="1"/>
  <c r="B35" i="13" s="1"/>
  <c r="X35" i="13" s="1"/>
  <c r="B36" i="13" s="1"/>
  <c r="X36" i="13" s="1"/>
  <c r="B37" i="13" s="1"/>
  <c r="X37" i="13" s="1"/>
  <c r="B3" i="21"/>
  <c r="B4" i="22" l="1"/>
  <c r="B4" i="21"/>
</calcChain>
</file>

<file path=xl/sharedStrings.xml><?xml version="1.0" encoding="utf-8"?>
<sst xmlns="http://schemas.openxmlformats.org/spreadsheetml/2006/main" count="184" uniqueCount="52">
  <si>
    <t>Datum:</t>
  </si>
  <si>
    <t>Kruisposten</t>
  </si>
  <si>
    <t>Privé</t>
  </si>
  <si>
    <t>Overig</t>
  </si>
  <si>
    <t>Cliënt:</t>
  </si>
  <si>
    <t>KASBOEK</t>
  </si>
  <si>
    <t>Saldo:</t>
  </si>
  <si>
    <t>Beginsaldo:</t>
  </si>
  <si>
    <t>Boekjaar:</t>
  </si>
  <si>
    <t>JANUARI</t>
  </si>
  <si>
    <t>FEBRUARI</t>
  </si>
  <si>
    <t>29-2</t>
  </si>
  <si>
    <t>MAART</t>
  </si>
  <si>
    <t>-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</si>
  <si>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</si>
  <si>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</si>
  <si>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</si>
  <si>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</si>
  <si>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</si>
  <si>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</si>
  <si>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</si>
  <si>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</si>
  <si>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</si>
  <si>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TOTALEN</t>
  </si>
  <si>
    <t>Saldo 01-01</t>
  </si>
  <si>
    <t>Saldo 31-12</t>
  </si>
  <si>
    <t>Artikelen</t>
  </si>
  <si>
    <t>BTW</t>
  </si>
  <si>
    <t>Incl.</t>
  </si>
  <si>
    <t xml:space="preserve">Excl. </t>
  </si>
  <si>
    <t>Q1</t>
  </si>
  <si>
    <t>Saldo 31-03</t>
  </si>
  <si>
    <t>Totalen 21%</t>
  </si>
  <si>
    <t>Totalen 0%</t>
  </si>
  <si>
    <t>(verlegd)</t>
  </si>
  <si>
    <t>Excl.</t>
  </si>
  <si>
    <t>BTW.</t>
  </si>
  <si>
    <t>Hoogtarief:</t>
  </si>
  <si>
    <t>Laagtarief:</t>
  </si>
  <si>
    <t>Q2</t>
  </si>
  <si>
    <t>Saldo 30-06</t>
  </si>
  <si>
    <t>Q3</t>
  </si>
  <si>
    <t>Saldo 30-09</t>
  </si>
  <si>
    <t>Saldo 01-04</t>
  </si>
  <si>
    <t>Saldo 01-07</t>
  </si>
  <si>
    <t>Q4</t>
  </si>
  <si>
    <t>Saldo 01-10</t>
  </si>
  <si>
    <t>Totalen 9%</t>
  </si>
  <si>
    <t>PIN is negatief</t>
  </si>
  <si>
    <t>Kasverschil</t>
  </si>
  <si>
    <t>AB Voorbeeld</t>
  </si>
  <si>
    <t>Artikel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</si>
</sst>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dd/mm/yy;@"/>
    <numFmt numFmtId="165" formatCode="0_ ;\-0\ "/>
    <numFmt numFmtId="166" formatCode="d/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4272AF"/>
      <name val="Calibri"/>
      <family val="2"/>
      <scheme val="minor"/>
    </font>
    <font>
      <sz val="11"/>
      <color rgb="FF4272AF"/>
      <name val="Calibri"/>
      <family val="2"/>
      <scheme val="minor"/>
    </font>
    <font>
      <i/>
      <sz val="11"/>
      <color rgb="FF4272AF"/>
      <name val="Calibri"/>
      <family val="2"/>
      <scheme val="minor"/>
    </font>
    <font>
      <i/>
      <sz val="9"/>
      <color rgb="FF4272AF"/>
      <name val="Calibri"/>
      <family val="2"/>
      <scheme val="minor"/>
    </font>
    <font>
      <b/>
      <sz val="10"/>
      <color rgb="FF4272AF"/>
      <name val="Calibri"/>
      <family val="2"/>
      <scheme val="minor"/>
    </font>
    <font>
      <b/>
      <i/>
      <sz val="11"/>
      <color rgb="FF4272A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4272AF"/>
      </left>
      <right style="medium">
        <color rgb="FF4272AF"/>
      </right>
      <top style="medium">
        <color rgb="FF4272AF"/>
      </top>
      <bottom style="medium">
        <color rgb="FF4272AF"/>
      </bottom>
      <diagonal/>
    </border>
    <border>
      <left style="medium">
        <color rgb="FF4272AF"/>
      </left>
      <right/>
      <top style="medium">
        <color rgb="FF4272AF"/>
      </top>
      <bottom style="medium">
        <color rgb="FF4272AF"/>
      </bottom>
      <diagonal/>
    </border>
    <border>
      <left/>
      <right/>
      <top style="medium">
        <color rgb="FF4272AF"/>
      </top>
      <bottom style="medium">
        <color rgb="FF4272AF"/>
      </bottom>
      <diagonal/>
    </border>
    <border>
      <left/>
      <right style="medium">
        <color rgb="FF4272AF"/>
      </right>
      <top style="medium">
        <color rgb="FF4272AF"/>
      </top>
      <bottom style="medium">
        <color rgb="FF4272AF"/>
      </bottom>
      <diagonal/>
    </border>
    <border>
      <left style="medium">
        <color rgb="FF4272AF"/>
      </left>
      <right/>
      <top/>
      <bottom/>
      <diagonal/>
    </border>
    <border>
      <left/>
      <right style="medium">
        <color rgb="FF4272AF"/>
      </right>
      <top/>
      <bottom/>
      <diagonal/>
    </border>
    <border>
      <left style="medium">
        <color rgb="FF4272AF"/>
      </left>
      <right/>
      <top/>
      <bottom style="medium">
        <color rgb="FF4272AF"/>
      </bottom>
      <diagonal/>
    </border>
    <border>
      <left/>
      <right style="medium">
        <color rgb="FF4272AF"/>
      </right>
      <top/>
      <bottom style="medium">
        <color rgb="FF4272AF"/>
      </bottom>
      <diagonal/>
    </border>
    <border>
      <left style="medium">
        <color rgb="FF4272AF"/>
      </left>
      <right style="medium">
        <color rgb="FF4272AF"/>
      </right>
      <top/>
      <bottom/>
      <diagonal/>
    </border>
    <border>
      <left style="medium">
        <color rgb="FF4272AF"/>
      </left>
      <right style="medium">
        <color rgb="FF4272AF"/>
      </right>
      <top/>
      <bottom style="medium">
        <color rgb="FF4272AF"/>
      </bottom>
      <diagonal/>
    </border>
    <border>
      <left/>
      <right/>
      <top/>
      <bottom style="medium">
        <color rgb="FF4272AF"/>
      </bottom>
      <diagonal/>
    </border>
    <border>
      <left style="medium">
        <color rgb="FF4272AF"/>
      </left>
      <right style="medium">
        <color rgb="FF4272AF"/>
      </right>
      <top style="medium">
        <color rgb="FF4272AF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44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165" fontId="2" fillId="0" borderId="0" xfId="0" applyNumberFormat="1" applyFont="1"/>
    <xf numFmtId="164" fontId="6" fillId="0" borderId="0" xfId="0" applyNumberFormat="1" applyFont="1"/>
    <xf numFmtId="17" fontId="6" fillId="0" borderId="0" xfId="0" quotePrefix="1" applyNumberFormat="1" applyFont="1"/>
    <xf numFmtId="165" fontId="6" fillId="0" borderId="0" xfId="0" applyNumberFormat="1" applyFont="1" applyAlignment="1">
      <alignment horizontal="left"/>
    </xf>
    <xf numFmtId="44" fontId="7" fillId="0" borderId="0" xfId="0" applyNumberFormat="1" applyFont="1"/>
    <xf numFmtId="164" fontId="8" fillId="0" borderId="0" xfId="0" applyNumberFormat="1" applyFont="1"/>
    <xf numFmtId="0" fontId="8" fillId="0" borderId="0" xfId="0" applyFont="1"/>
    <xf numFmtId="44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44" fontId="9" fillId="0" borderId="0" xfId="0" applyNumberFormat="1" applyFont="1"/>
    <xf numFmtId="44" fontId="6" fillId="0" borderId="0" xfId="0" applyNumberFormat="1" applyFont="1"/>
    <xf numFmtId="164" fontId="6" fillId="0" borderId="2" xfId="0" applyNumberFormat="1" applyFont="1" applyBorder="1"/>
    <xf numFmtId="44" fontId="5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5" xfId="0" applyNumberFormat="1" applyFont="1" applyBorder="1"/>
    <xf numFmtId="0" fontId="7" fillId="0" borderId="6" xfId="0" applyFont="1" applyBorder="1"/>
    <xf numFmtId="44" fontId="8" fillId="0" borderId="6" xfId="0" applyNumberFormat="1" applyFont="1" applyBorder="1"/>
    <xf numFmtId="164" fontId="7" fillId="0" borderId="7" xfId="0" applyNumberFormat="1" applyFont="1" applyBorder="1"/>
    <xf numFmtId="44" fontId="8" fillId="0" borderId="8" xfId="0" applyNumberFormat="1" applyFont="1" applyBorder="1"/>
    <xf numFmtId="44" fontId="6" fillId="0" borderId="1" xfId="0" applyNumberFormat="1" applyFont="1" applyBorder="1" applyAlignment="1">
      <alignment horizontal="center"/>
    </xf>
    <xf numFmtId="0" fontId="7" fillId="0" borderId="9" xfId="0" applyFont="1" applyBorder="1"/>
    <xf numFmtId="44" fontId="8" fillId="0" borderId="9" xfId="0" applyNumberFormat="1" applyFont="1" applyBorder="1"/>
    <xf numFmtId="44" fontId="8" fillId="0" borderId="10" xfId="0" applyNumberFormat="1" applyFont="1" applyBorder="1"/>
    <xf numFmtId="44" fontId="6" fillId="0" borderId="2" xfId="0" applyNumberFormat="1" applyFont="1" applyBorder="1"/>
    <xf numFmtId="44" fontId="6" fillId="0" borderId="3" xfId="0" applyNumberFormat="1" applyFont="1" applyBorder="1"/>
    <xf numFmtId="44" fontId="6" fillId="0" borderId="4" xfId="0" applyNumberFormat="1" applyFont="1" applyBorder="1"/>
    <xf numFmtId="0" fontId="5" fillId="0" borderId="3" xfId="0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44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7" fillId="0" borderId="0" xfId="0" applyFont="1"/>
    <xf numFmtId="166" fontId="7" fillId="0" borderId="0" xfId="0" applyNumberFormat="1" applyFont="1" applyAlignment="1">
      <alignment horizontal="center"/>
    </xf>
    <xf numFmtId="44" fontId="0" fillId="0" borderId="6" xfId="0" applyNumberFormat="1" applyBorder="1"/>
    <xf numFmtId="44" fontId="0" fillId="0" borderId="11" xfId="0" applyNumberFormat="1" applyBorder="1"/>
    <xf numFmtId="44" fontId="0" fillId="0" borderId="8" xfId="0" applyNumberFormat="1" applyBorder="1"/>
    <xf numFmtId="164" fontId="10" fillId="0" borderId="2" xfId="0" applyNumberFormat="1" applyFont="1" applyBorder="1"/>
    <xf numFmtId="44" fontId="10" fillId="0" borderId="4" xfId="0" applyNumberFormat="1" applyFont="1" applyBorder="1" applyAlignment="1">
      <alignment horizontal="center"/>
    </xf>
    <xf numFmtId="164" fontId="7" fillId="0" borderId="12" xfId="0" applyNumberFormat="1" applyFont="1" applyBorder="1"/>
    <xf numFmtId="166" fontId="7" fillId="0" borderId="9" xfId="0" applyNumberFormat="1" applyFont="1" applyBorder="1" applyAlignment="1">
      <alignment horizontal="left"/>
    </xf>
    <xf numFmtId="166" fontId="7" fillId="0" borderId="10" xfId="0" applyNumberFormat="1" applyFont="1" applyBorder="1" applyAlignment="1">
      <alignment horizontal="left"/>
    </xf>
    <xf numFmtId="0" fontId="7" fillId="0" borderId="12" xfId="0" applyFont="1" applyBorder="1"/>
    <xf numFmtId="9" fontId="0" fillId="0" borderId="9" xfId="0" applyNumberFormat="1" applyBorder="1" applyAlignment="1">
      <alignment horizontal="center"/>
    </xf>
    <xf numFmtId="44" fontId="0" fillId="0" borderId="12" xfId="0" applyNumberFormat="1" applyBorder="1"/>
    <xf numFmtId="166" fontId="6" fillId="0" borderId="0" xfId="0" applyNumberFormat="1" applyFont="1"/>
    <xf numFmtId="44" fontId="11" fillId="0" borderId="0" xfId="0" applyNumberFormat="1" applyFont="1"/>
    <xf numFmtId="44" fontId="7" fillId="0" borderId="9" xfId="0" applyNumberFormat="1" applyFont="1" applyBorder="1"/>
    <xf numFmtId="44" fontId="7" fillId="0" borderId="10" xfId="0" applyNumberFormat="1" applyFont="1" applyBorder="1"/>
    <xf numFmtId="44" fontId="7" fillId="0" borderId="11" xfId="0" applyNumberFormat="1" applyFont="1" applyBorder="1"/>
    <xf numFmtId="9" fontId="10" fillId="0" borderId="0" xfId="0" applyNumberFormat="1" applyFont="1" applyAlignment="1">
      <alignment horizontal="center"/>
    </xf>
    <xf numFmtId="44" fontId="0" fillId="0" borderId="0" xfId="1" applyFont="1"/>
    <xf numFmtId="44" fontId="7" fillId="0" borderId="0" xfId="1" applyFont="1"/>
    <xf numFmtId="9" fontId="7" fillId="0" borderId="9" xfId="0" applyNumberFormat="1" applyFont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9" fontId="4" fillId="0" borderId="0" xfId="0" applyNumberFormat="1" applyFont="1"/>
    <xf numFmtId="44" fontId="7" fillId="0" borderId="0" xfId="1" applyFont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4272A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24174</xdr:rowOff>
    </xdr:from>
    <xdr:to>
      <xdr:col>7</xdr:col>
      <xdr:colOff>552450</xdr:colOff>
      <xdr:row>3</xdr:row>
      <xdr:rowOff>101111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600" y="214674"/>
          <a:ext cx="3105150" cy="4579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24174</xdr:rowOff>
    </xdr:from>
    <xdr:to>
      <xdr:col>7</xdr:col>
      <xdr:colOff>552450</xdr:colOff>
      <xdr:row>3</xdr:row>
      <xdr:rowOff>101111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600" y="214674"/>
          <a:ext cx="3105150" cy="45793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24174</xdr:rowOff>
    </xdr:from>
    <xdr:to>
      <xdr:col>7</xdr:col>
      <xdr:colOff>552450</xdr:colOff>
      <xdr:row>3</xdr:row>
      <xdr:rowOff>101111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600" y="214674"/>
          <a:ext cx="3105150" cy="457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24174</xdr:rowOff>
    </xdr:from>
    <xdr:to>
      <xdr:col>7</xdr:col>
      <xdr:colOff>552450</xdr:colOff>
      <xdr:row>3</xdr:row>
      <xdr:rowOff>101111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600" y="214674"/>
          <a:ext cx="3105150" cy="4579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24174</xdr:rowOff>
    </xdr:from>
    <xdr:to>
      <xdr:col>7</xdr:col>
      <xdr:colOff>552450</xdr:colOff>
      <xdr:row>3</xdr:row>
      <xdr:rowOff>101111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600" y="214674"/>
          <a:ext cx="3105150" cy="4579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138474</xdr:rowOff>
    </xdr:from>
    <xdr:to>
      <xdr:col>13</xdr:col>
      <xdr:colOff>228600</xdr:colOff>
      <xdr:row>3</xdr:row>
      <xdr:rowOff>24911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10325" y="138474"/>
          <a:ext cx="3105150" cy="457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workbookViewId="0">
      <selection activeCell="C6" sqref="C6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9</v>
      </c>
      <c r="C1" s="10">
        <f>E2</f>
        <v>2025</v>
      </c>
      <c r="D1" s="11"/>
      <c r="E1" s="11"/>
    </row>
    <row r="2" spans="1:24" x14ac:dyDescent="0.25">
      <c r="A2" s="12" t="s">
        <v>4</v>
      </c>
      <c r="B2" s="2" t="s">
        <v>50</v>
      </c>
      <c r="C2" s="11"/>
      <c r="D2" s="14" t="s">
        <v>8</v>
      </c>
      <c r="E2" s="7">
        <v>2025</v>
      </c>
    </row>
    <row r="3" spans="1:24" x14ac:dyDescent="0.25">
      <c r="A3" s="16" t="s">
        <v>7</v>
      </c>
      <c r="B3" s="6">
        <v>0</v>
      </c>
      <c r="C3" s="11"/>
      <c r="D3" s="17" t="s">
        <v>37</v>
      </c>
      <c r="E3" s="67">
        <v>0.21</v>
      </c>
      <c r="F3" s="17" t="s">
        <v>38</v>
      </c>
      <c r="G3" s="67">
        <v>0.09</v>
      </c>
      <c r="T3" s="4"/>
    </row>
    <row r="4" spans="1:24" ht="15.75" thickBot="1" x14ac:dyDescent="0.3">
      <c r="Q4" s="1" t="s">
        <v>48</v>
      </c>
    </row>
    <row r="5" spans="1:24" ht="15.75" thickBot="1" x14ac:dyDescent="0.3">
      <c r="A5" s="19" t="s">
        <v>0</v>
      </c>
      <c r="B5" s="21"/>
      <c r="C5" s="20" t="s">
        <v>51</v>
      </c>
      <c r="D5" s="20" t="s">
        <v>13</v>
      </c>
      <c r="E5" s="20" t="s">
        <v>13</v>
      </c>
      <c r="F5" s="20" t="s">
        <v>13</v>
      </c>
      <c r="G5" s="20" t="s">
        <v>13</v>
      </c>
      <c r="H5" s="20" t="s">
        <v>13</v>
      </c>
      <c r="I5" s="20" t="s">
        <v>13</v>
      </c>
      <c r="J5" s="20" t="s">
        <v>13</v>
      </c>
      <c r="K5" s="20" t="s">
        <v>13</v>
      </c>
      <c r="L5" s="20" t="s">
        <v>13</v>
      </c>
      <c r="M5" s="20" t="s">
        <v>13</v>
      </c>
      <c r="N5" s="20" t="s">
        <v>13</v>
      </c>
      <c r="O5" s="20" t="s">
        <v>13</v>
      </c>
      <c r="P5" s="20" t="s">
        <v>13</v>
      </c>
      <c r="Q5" s="20" t="s">
        <v>1</v>
      </c>
      <c r="R5" s="20" t="s">
        <v>2</v>
      </c>
      <c r="S5" s="20" t="s">
        <v>3</v>
      </c>
      <c r="T5" s="34" t="s">
        <v>49</v>
      </c>
      <c r="U5" s="34" t="s">
        <v>13</v>
      </c>
      <c r="V5" s="34" t="s">
        <v>13</v>
      </c>
      <c r="W5" s="34" t="s">
        <v>13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42005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42006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42007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42008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42009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42010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42011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42012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42013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42014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42015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42016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42017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42018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42019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42020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42021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42022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42023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42024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42025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42026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42027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42028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42029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42030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42031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42032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42033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42034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42035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18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Juli!X37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42217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42218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42219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42220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42221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42222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42223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42224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42225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42226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42227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42228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42229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42230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42231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42232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42233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42234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42235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42236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42237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42238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42239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42240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42241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42242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42243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42244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42245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42246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42247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19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Augustus!X37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42248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42249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42250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42251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42252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42253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42254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42255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42256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42257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42258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42259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42260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42261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42262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42263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42264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42265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42266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42267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42268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42269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42270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42271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42272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42273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42274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42275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42276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42277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/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9"/>
  <sheetViews>
    <sheetView workbookViewId="0">
      <selection activeCell="A32" sqref="A32"/>
    </sheetView>
  </sheetViews>
  <sheetFormatPr defaultRowHeight="15" x14ac:dyDescent="0.25"/>
  <cols>
    <col min="1" max="1" width="11.7109375" style="3" bestFit="1" customWidth="1"/>
    <col min="2" max="2" width="10.7109375" customWidth="1"/>
    <col min="3" max="9" width="10.7109375" style="1" customWidth="1"/>
    <col min="10" max="10" width="9.140625" style="63" hidden="1" customWidth="1"/>
    <col min="11" max="18" width="10.7109375" style="1" hidden="1" customWidth="1"/>
    <col min="19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41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44</v>
      </c>
      <c r="B3" s="17">
        <f>Juli!B3</f>
        <v>0</v>
      </c>
      <c r="C3" s="11"/>
      <c r="D3" s="11"/>
      <c r="E3" s="18"/>
      <c r="T3" s="4"/>
    </row>
    <row r="4" spans="1:24" x14ac:dyDescent="0.25">
      <c r="A4" s="16" t="s">
        <v>42</v>
      </c>
      <c r="B4" s="17">
        <f>September!X37</f>
        <v>0</v>
      </c>
    </row>
    <row r="5" spans="1:24" ht="15.75" thickBot="1" x14ac:dyDescent="0.3">
      <c r="A5" s="8"/>
      <c r="B5" s="40"/>
      <c r="C5" s="41"/>
      <c r="D5" s="41"/>
      <c r="E5" s="41"/>
      <c r="F5" s="41"/>
      <c r="G5" s="41"/>
      <c r="H5" s="41"/>
      <c r="I5" s="41"/>
      <c r="J5" s="68" t="s">
        <v>28</v>
      </c>
      <c r="K5" s="68"/>
      <c r="L5" s="68"/>
      <c r="M5" s="68" t="s">
        <v>35</v>
      </c>
      <c r="N5" s="68"/>
      <c r="O5" s="68"/>
      <c r="P5" s="68" t="s">
        <v>36</v>
      </c>
      <c r="Q5" s="68"/>
      <c r="R5" s="68"/>
      <c r="S5" s="41"/>
      <c r="T5" s="42"/>
      <c r="U5" s="42"/>
      <c r="V5" s="42"/>
      <c r="W5" s="42"/>
      <c r="X5" s="43"/>
    </row>
    <row r="6" spans="1:24" ht="15.75" thickBot="1" x14ac:dyDescent="0.3">
      <c r="A6" s="49" t="s">
        <v>26</v>
      </c>
      <c r="B6" s="39" t="s">
        <v>27</v>
      </c>
      <c r="C6" s="38"/>
      <c r="D6" s="38" t="s">
        <v>28</v>
      </c>
      <c r="E6" s="38" t="s">
        <v>29</v>
      </c>
      <c r="F6" s="38" t="s">
        <v>27</v>
      </c>
      <c r="G6" s="38"/>
      <c r="H6" s="50"/>
      <c r="I6" s="41"/>
      <c r="J6" s="62">
        <v>0</v>
      </c>
      <c r="K6" s="62">
        <f>Januari!G3</f>
        <v>0.09</v>
      </c>
      <c r="L6" s="62">
        <f>Januari!E3</f>
        <v>0.21</v>
      </c>
      <c r="M6" s="62">
        <f t="shared" ref="M6:R6" si="0">J6</f>
        <v>0</v>
      </c>
      <c r="N6" s="62">
        <f t="shared" si="0"/>
        <v>0.09</v>
      </c>
      <c r="O6" s="62">
        <f t="shared" si="0"/>
        <v>0.21</v>
      </c>
      <c r="P6" s="62">
        <f t="shared" si="0"/>
        <v>0</v>
      </c>
      <c r="Q6" s="62">
        <f t="shared" si="0"/>
        <v>0.09</v>
      </c>
      <c r="R6" s="62">
        <f t="shared" si="0"/>
        <v>0.21</v>
      </c>
      <c r="S6" s="41"/>
      <c r="T6" s="42"/>
      <c r="U6" s="42"/>
      <c r="V6" s="42"/>
      <c r="W6" s="42"/>
      <c r="X6" s="43"/>
    </row>
    <row r="7" spans="1:24" x14ac:dyDescent="0.25">
      <c r="A7" s="51"/>
      <c r="B7" s="54"/>
      <c r="D7" s="56"/>
      <c r="F7" s="56"/>
      <c r="H7" s="46"/>
      <c r="M7" s="63"/>
      <c r="P7" s="63"/>
      <c r="X7" s="44"/>
    </row>
    <row r="8" spans="1:24" x14ac:dyDescent="0.25">
      <c r="A8" s="52" t="str">
        <f>December!C5</f>
        <v>Artikel</v>
      </c>
      <c r="B8" s="65">
        <f>IF('1E KW'!B8="","",'1E KW'!B8)</f>
        <v>0.09</v>
      </c>
      <c r="D8" s="59">
        <f>Juli!C38+Augustus!C38+September!C38</f>
        <v>0</v>
      </c>
      <c r="E8" s="11">
        <f t="shared" ref="E8:E20" si="1">SUM(D8-F8)</f>
        <v>0</v>
      </c>
      <c r="F8" s="59">
        <f t="shared" ref="F8:F20" si="2">SUM(D8*B8)</f>
        <v>0</v>
      </c>
      <c r="H8" s="46"/>
      <c r="J8" s="64">
        <f>IF($B8=$J$6,$D8,0)</f>
        <v>0</v>
      </c>
      <c r="K8" s="11">
        <f>IF($B8=$K$6,$D8,0)</f>
        <v>0</v>
      </c>
      <c r="L8" s="11">
        <f>IF($B8=$L$6,$D8,0)</f>
        <v>0</v>
      </c>
      <c r="M8" s="64">
        <f>IF($B8=$J$6,$E8,0)</f>
        <v>0</v>
      </c>
      <c r="N8" s="11">
        <f>IF($B8=$K$6,$E8,0)</f>
        <v>0</v>
      </c>
      <c r="O8" s="11">
        <f>IF($B8=$L$6,$E8,0)</f>
        <v>0</v>
      </c>
      <c r="P8" s="64">
        <f>IF($B8=$J$6,$F8,0)</f>
        <v>0</v>
      </c>
      <c r="Q8" s="11">
        <f>IF($B8=$K$6,$F8,0)</f>
        <v>0</v>
      </c>
      <c r="R8" s="11">
        <f>IF($B8=$L$6,$F8,0)</f>
        <v>0</v>
      </c>
      <c r="T8" s="1"/>
      <c r="U8" s="1"/>
      <c r="V8" s="1"/>
      <c r="W8" s="1"/>
      <c r="X8" s="14"/>
    </row>
    <row r="9" spans="1:24" x14ac:dyDescent="0.25">
      <c r="A9" s="52" t="str">
        <f>December!D5</f>
        <v>-</v>
      </c>
      <c r="B9" s="65">
        <f>IF('1E KW'!B9="","",'1E KW'!B9)</f>
        <v>0.09</v>
      </c>
      <c r="D9" s="59">
        <f>Juli!D38+Augustus!D38+September!D38</f>
        <v>0</v>
      </c>
      <c r="E9" s="11">
        <f t="shared" si="1"/>
        <v>0</v>
      </c>
      <c r="F9" s="59">
        <f t="shared" si="2"/>
        <v>0</v>
      </c>
      <c r="H9" s="46"/>
      <c r="J9" s="64">
        <f t="shared" ref="J9:J28" si="3">IF($B9=$J$6,$D9,0)</f>
        <v>0</v>
      </c>
      <c r="K9" s="11">
        <f t="shared" ref="K9:K28" si="4">IF($B9=$K$6,$D9,0)</f>
        <v>0</v>
      </c>
      <c r="L9" s="11">
        <f t="shared" ref="L9:L28" si="5">IF($B9=$L$6,$D9,0)</f>
        <v>0</v>
      </c>
      <c r="M9" s="64">
        <f t="shared" ref="M9:M28" si="6">IF($B9=$J$6,$E9,0)</f>
        <v>0</v>
      </c>
      <c r="N9" s="11">
        <f t="shared" ref="N9:N28" si="7">IF($B9=$K$6,$E9,0)</f>
        <v>0</v>
      </c>
      <c r="O9" s="11">
        <f t="shared" ref="O9:O28" si="8">IF($B9=$L$6,$E9,0)</f>
        <v>0</v>
      </c>
      <c r="P9" s="64">
        <f t="shared" ref="P9:P28" si="9">IF($B9=$J$6,$F9,0)</f>
        <v>0</v>
      </c>
      <c r="Q9" s="11">
        <f t="shared" ref="Q9:Q28" si="10">IF($B9=$K$6,$F9,0)</f>
        <v>0</v>
      </c>
      <c r="R9" s="11">
        <f t="shared" ref="R9:R28" si="11">IF($B9=$L$6,$F9,0)</f>
        <v>0</v>
      </c>
      <c r="T9" s="1"/>
      <c r="U9" s="1"/>
      <c r="V9" s="1"/>
      <c r="W9" s="1"/>
      <c r="X9" s="14"/>
    </row>
    <row r="10" spans="1:24" x14ac:dyDescent="0.25">
      <c r="A10" s="52" t="str">
        <f>December!E5</f>
        <v>-</v>
      </c>
      <c r="B10" s="65">
        <f>IF('1E KW'!B10="","",'1E KW'!B10)</f>
        <v>0.09</v>
      </c>
      <c r="D10" s="59">
        <f>Juli!E38+Augustus!E38+September!E38</f>
        <v>0</v>
      </c>
      <c r="E10" s="11">
        <f t="shared" si="1"/>
        <v>0</v>
      </c>
      <c r="F10" s="59">
        <f t="shared" si="2"/>
        <v>0</v>
      </c>
      <c r="H10" s="46"/>
      <c r="J10" s="64">
        <f t="shared" si="3"/>
        <v>0</v>
      </c>
      <c r="K10" s="11">
        <f t="shared" si="4"/>
        <v>0</v>
      </c>
      <c r="L10" s="11">
        <f t="shared" si="5"/>
        <v>0</v>
      </c>
      <c r="M10" s="64">
        <f t="shared" si="6"/>
        <v>0</v>
      </c>
      <c r="N10" s="11">
        <f t="shared" si="7"/>
        <v>0</v>
      </c>
      <c r="O10" s="11">
        <f t="shared" si="8"/>
        <v>0</v>
      </c>
      <c r="P10" s="64">
        <f t="shared" si="9"/>
        <v>0</v>
      </c>
      <c r="Q10" s="11">
        <f t="shared" si="10"/>
        <v>0</v>
      </c>
      <c r="R10" s="11">
        <f t="shared" si="11"/>
        <v>0</v>
      </c>
      <c r="T10" s="1"/>
      <c r="U10" s="1"/>
      <c r="V10" s="1"/>
      <c r="W10" s="1"/>
      <c r="X10" s="14"/>
    </row>
    <row r="11" spans="1:24" x14ac:dyDescent="0.25">
      <c r="A11" s="52" t="str">
        <f>December!F5</f>
        <v>-</v>
      </c>
      <c r="B11" s="65">
        <f>IF('1E KW'!B11="","",'1E KW'!B11)</f>
        <v>0.09</v>
      </c>
      <c r="D11" s="59">
        <f>Juli!F38+Augustus!F38+September!F38</f>
        <v>0</v>
      </c>
      <c r="E11" s="11">
        <f t="shared" si="1"/>
        <v>0</v>
      </c>
      <c r="F11" s="59">
        <f t="shared" si="2"/>
        <v>0</v>
      </c>
      <c r="H11" s="46"/>
      <c r="J11" s="64">
        <f t="shared" si="3"/>
        <v>0</v>
      </c>
      <c r="K11" s="11">
        <f t="shared" si="4"/>
        <v>0</v>
      </c>
      <c r="L11" s="11">
        <f t="shared" si="5"/>
        <v>0</v>
      </c>
      <c r="M11" s="64">
        <f t="shared" si="6"/>
        <v>0</v>
      </c>
      <c r="N11" s="11">
        <f t="shared" si="7"/>
        <v>0</v>
      </c>
      <c r="O11" s="11">
        <f t="shared" si="8"/>
        <v>0</v>
      </c>
      <c r="P11" s="64">
        <f t="shared" si="9"/>
        <v>0</v>
      </c>
      <c r="Q11" s="11">
        <f t="shared" si="10"/>
        <v>0</v>
      </c>
      <c r="R11" s="11">
        <f t="shared" si="11"/>
        <v>0</v>
      </c>
      <c r="T11" s="1"/>
      <c r="U11" s="1"/>
      <c r="V11" s="1"/>
      <c r="W11" s="1"/>
      <c r="X11" s="14"/>
    </row>
    <row r="12" spans="1:24" x14ac:dyDescent="0.25">
      <c r="A12" s="52" t="str">
        <f>December!G5</f>
        <v>-</v>
      </c>
      <c r="B12" s="65">
        <f>IF('1E KW'!B12="","",'1E KW'!B12)</f>
        <v>0.09</v>
      </c>
      <c r="D12" s="59">
        <f>Juli!G38+Augustus!G38+September!G38</f>
        <v>0</v>
      </c>
      <c r="E12" s="11">
        <f t="shared" si="1"/>
        <v>0</v>
      </c>
      <c r="F12" s="59">
        <f t="shared" si="2"/>
        <v>0</v>
      </c>
      <c r="H12" s="46"/>
      <c r="J12" s="64">
        <f t="shared" si="3"/>
        <v>0</v>
      </c>
      <c r="K12" s="11">
        <f t="shared" si="4"/>
        <v>0</v>
      </c>
      <c r="L12" s="11">
        <f t="shared" si="5"/>
        <v>0</v>
      </c>
      <c r="M12" s="64">
        <f t="shared" si="6"/>
        <v>0</v>
      </c>
      <c r="N12" s="11">
        <f t="shared" si="7"/>
        <v>0</v>
      </c>
      <c r="O12" s="11">
        <f t="shared" si="8"/>
        <v>0</v>
      </c>
      <c r="P12" s="64">
        <f t="shared" si="9"/>
        <v>0</v>
      </c>
      <c r="Q12" s="11">
        <f t="shared" si="10"/>
        <v>0</v>
      </c>
      <c r="R12" s="11">
        <f t="shared" si="11"/>
        <v>0</v>
      </c>
      <c r="T12" s="1"/>
      <c r="U12" s="1"/>
      <c r="V12" s="1"/>
      <c r="W12" s="1"/>
      <c r="X12" s="14"/>
    </row>
    <row r="13" spans="1:24" x14ac:dyDescent="0.25">
      <c r="A13" s="52" t="str">
        <f>December!H5</f>
        <v>-</v>
      </c>
      <c r="B13" s="65">
        <f>IF('1E KW'!B13="","",'1E KW'!B13)</f>
        <v>0.09</v>
      </c>
      <c r="D13" s="59">
        <f>Juli!H38+Augustus!H38+September!H38</f>
        <v>0</v>
      </c>
      <c r="E13" s="11">
        <f t="shared" si="1"/>
        <v>0</v>
      </c>
      <c r="F13" s="59">
        <f t="shared" si="2"/>
        <v>0</v>
      </c>
      <c r="H13" s="46"/>
      <c r="J13" s="64">
        <f t="shared" si="3"/>
        <v>0</v>
      </c>
      <c r="K13" s="11">
        <f t="shared" si="4"/>
        <v>0</v>
      </c>
      <c r="L13" s="11">
        <f t="shared" si="5"/>
        <v>0</v>
      </c>
      <c r="M13" s="64">
        <f t="shared" si="6"/>
        <v>0</v>
      </c>
      <c r="N13" s="11">
        <f t="shared" si="7"/>
        <v>0</v>
      </c>
      <c r="O13" s="11">
        <f t="shared" si="8"/>
        <v>0</v>
      </c>
      <c r="P13" s="64">
        <f t="shared" si="9"/>
        <v>0</v>
      </c>
      <c r="Q13" s="11">
        <f t="shared" si="10"/>
        <v>0</v>
      </c>
      <c r="R13" s="11">
        <f t="shared" si="11"/>
        <v>0</v>
      </c>
      <c r="T13" s="1"/>
      <c r="U13" s="1"/>
      <c r="V13" s="1"/>
      <c r="W13" s="1"/>
      <c r="X13" s="14"/>
    </row>
    <row r="14" spans="1:24" x14ac:dyDescent="0.25">
      <c r="A14" s="52" t="str">
        <f>December!I5</f>
        <v>-</v>
      </c>
      <c r="B14" s="65">
        <f>IF('1E KW'!B14="","",'1E KW'!B14)</f>
        <v>0.09</v>
      </c>
      <c r="D14" s="59">
        <f>Juli!I38+Augustus!I38+September!I38</f>
        <v>0</v>
      </c>
      <c r="E14" s="11">
        <f t="shared" si="1"/>
        <v>0</v>
      </c>
      <c r="F14" s="59">
        <f t="shared" si="2"/>
        <v>0</v>
      </c>
      <c r="H14" s="46"/>
      <c r="J14" s="64">
        <f t="shared" si="3"/>
        <v>0</v>
      </c>
      <c r="K14" s="11">
        <f t="shared" si="4"/>
        <v>0</v>
      </c>
      <c r="L14" s="11">
        <f t="shared" si="5"/>
        <v>0</v>
      </c>
      <c r="M14" s="64">
        <f t="shared" si="6"/>
        <v>0</v>
      </c>
      <c r="N14" s="11">
        <f t="shared" si="7"/>
        <v>0</v>
      </c>
      <c r="O14" s="11">
        <f t="shared" si="8"/>
        <v>0</v>
      </c>
      <c r="P14" s="64">
        <f t="shared" si="9"/>
        <v>0</v>
      </c>
      <c r="Q14" s="11">
        <f t="shared" si="10"/>
        <v>0</v>
      </c>
      <c r="R14" s="11">
        <f t="shared" si="11"/>
        <v>0</v>
      </c>
      <c r="T14" s="1"/>
      <c r="U14" s="1"/>
      <c r="V14" s="1"/>
      <c r="W14" s="1"/>
      <c r="X14" s="14"/>
    </row>
    <row r="15" spans="1:24" x14ac:dyDescent="0.25">
      <c r="A15" s="52" t="str">
        <f>December!J5</f>
        <v>-</v>
      </c>
      <c r="B15" s="65">
        <f>IF('1E KW'!B15="","",'1E KW'!B15)</f>
        <v>0.09</v>
      </c>
      <c r="D15" s="59">
        <f>Juli!J38+Augustus!J38+September!J38</f>
        <v>0</v>
      </c>
      <c r="E15" s="11">
        <f t="shared" si="1"/>
        <v>0</v>
      </c>
      <c r="F15" s="59">
        <f t="shared" si="2"/>
        <v>0</v>
      </c>
      <c r="H15" s="46"/>
      <c r="J15" s="64">
        <f t="shared" si="3"/>
        <v>0</v>
      </c>
      <c r="K15" s="11">
        <f t="shared" si="4"/>
        <v>0</v>
      </c>
      <c r="L15" s="11">
        <f t="shared" si="5"/>
        <v>0</v>
      </c>
      <c r="M15" s="64">
        <f t="shared" si="6"/>
        <v>0</v>
      </c>
      <c r="N15" s="11">
        <f t="shared" si="7"/>
        <v>0</v>
      </c>
      <c r="O15" s="11">
        <f t="shared" si="8"/>
        <v>0</v>
      </c>
      <c r="P15" s="64">
        <f t="shared" si="9"/>
        <v>0</v>
      </c>
      <c r="Q15" s="11">
        <f t="shared" si="10"/>
        <v>0</v>
      </c>
      <c r="R15" s="11">
        <f t="shared" si="11"/>
        <v>0</v>
      </c>
      <c r="T15" s="1"/>
      <c r="U15" s="1"/>
      <c r="V15" s="1"/>
      <c r="W15" s="1"/>
      <c r="X15" s="14"/>
    </row>
    <row r="16" spans="1:24" x14ac:dyDescent="0.25">
      <c r="A16" s="52" t="str">
        <f>December!K5</f>
        <v>-</v>
      </c>
      <c r="B16" s="65">
        <f>IF('1E KW'!B16="","",'1E KW'!B16)</f>
        <v>0.21</v>
      </c>
      <c r="D16" s="59">
        <f>Juli!K38+Augustus!K38+September!K38</f>
        <v>0</v>
      </c>
      <c r="E16" s="11">
        <f t="shared" si="1"/>
        <v>0</v>
      </c>
      <c r="F16" s="59">
        <f t="shared" si="2"/>
        <v>0</v>
      </c>
      <c r="H16" s="46"/>
      <c r="J16" s="64">
        <f t="shared" si="3"/>
        <v>0</v>
      </c>
      <c r="K16" s="11">
        <f t="shared" si="4"/>
        <v>0</v>
      </c>
      <c r="L16" s="11">
        <f t="shared" si="5"/>
        <v>0</v>
      </c>
      <c r="M16" s="64">
        <f t="shared" si="6"/>
        <v>0</v>
      </c>
      <c r="N16" s="11">
        <f t="shared" si="7"/>
        <v>0</v>
      </c>
      <c r="O16" s="11">
        <f t="shared" si="8"/>
        <v>0</v>
      </c>
      <c r="P16" s="64">
        <f t="shared" si="9"/>
        <v>0</v>
      </c>
      <c r="Q16" s="11">
        <f t="shared" si="10"/>
        <v>0</v>
      </c>
      <c r="R16" s="11">
        <f t="shared" si="11"/>
        <v>0</v>
      </c>
      <c r="T16" s="1"/>
      <c r="U16" s="1"/>
      <c r="V16" s="1"/>
      <c r="W16" s="1"/>
      <c r="X16" s="14"/>
    </row>
    <row r="17" spans="1:24" x14ac:dyDescent="0.25">
      <c r="A17" s="52" t="str">
        <f>December!L5</f>
        <v>-</v>
      </c>
      <c r="B17" s="65">
        <f>IF('1E KW'!B17="","",'1E KW'!B17)</f>
        <v>0.09</v>
      </c>
      <c r="D17" s="59">
        <f>Juli!L38+Augustus!L38+September!L38</f>
        <v>0</v>
      </c>
      <c r="E17" s="11">
        <f t="shared" si="1"/>
        <v>0</v>
      </c>
      <c r="F17" s="59">
        <f t="shared" si="2"/>
        <v>0</v>
      </c>
      <c r="H17" s="46"/>
      <c r="J17" s="64">
        <f t="shared" si="3"/>
        <v>0</v>
      </c>
      <c r="K17" s="11">
        <f t="shared" si="4"/>
        <v>0</v>
      </c>
      <c r="L17" s="11">
        <f t="shared" si="5"/>
        <v>0</v>
      </c>
      <c r="M17" s="64">
        <f t="shared" si="6"/>
        <v>0</v>
      </c>
      <c r="N17" s="11">
        <f t="shared" si="7"/>
        <v>0</v>
      </c>
      <c r="O17" s="11">
        <f t="shared" si="8"/>
        <v>0</v>
      </c>
      <c r="P17" s="64">
        <f t="shared" si="9"/>
        <v>0</v>
      </c>
      <c r="Q17" s="11">
        <f t="shared" si="10"/>
        <v>0</v>
      </c>
      <c r="R17" s="11">
        <f t="shared" si="11"/>
        <v>0</v>
      </c>
      <c r="T17" s="1"/>
      <c r="U17" s="1"/>
      <c r="V17" s="1"/>
      <c r="W17" s="1"/>
      <c r="X17" s="14"/>
    </row>
    <row r="18" spans="1:24" x14ac:dyDescent="0.25">
      <c r="A18" s="52" t="str">
        <f>December!M5</f>
        <v>-</v>
      </c>
      <c r="B18" s="65">
        <f>IF('1E KW'!B18="","",'1E KW'!B18)</f>
        <v>0.09</v>
      </c>
      <c r="D18" s="59">
        <f>Juli!M38+Augustus!M38+September!M38</f>
        <v>0</v>
      </c>
      <c r="E18" s="11">
        <f t="shared" si="1"/>
        <v>0</v>
      </c>
      <c r="F18" s="59">
        <f t="shared" si="2"/>
        <v>0</v>
      </c>
      <c r="H18" s="46"/>
      <c r="J18" s="64">
        <f t="shared" si="3"/>
        <v>0</v>
      </c>
      <c r="K18" s="11">
        <f t="shared" si="4"/>
        <v>0</v>
      </c>
      <c r="L18" s="11">
        <f t="shared" si="5"/>
        <v>0</v>
      </c>
      <c r="M18" s="64">
        <f t="shared" si="6"/>
        <v>0</v>
      </c>
      <c r="N18" s="11">
        <f t="shared" si="7"/>
        <v>0</v>
      </c>
      <c r="O18" s="11">
        <f t="shared" si="8"/>
        <v>0</v>
      </c>
      <c r="P18" s="64">
        <f t="shared" si="9"/>
        <v>0</v>
      </c>
      <c r="Q18" s="11">
        <f t="shared" si="10"/>
        <v>0</v>
      </c>
      <c r="R18" s="11">
        <f t="shared" si="11"/>
        <v>0</v>
      </c>
      <c r="T18" s="1"/>
      <c r="U18" s="1"/>
      <c r="V18" s="1"/>
      <c r="W18" s="1"/>
      <c r="X18" s="14"/>
    </row>
    <row r="19" spans="1:24" x14ac:dyDescent="0.25">
      <c r="A19" s="52" t="str">
        <f>December!N5</f>
        <v>-</v>
      </c>
      <c r="B19" s="65">
        <f>IF('1E KW'!B19="","",'1E KW'!B19)</f>
        <v>0.21</v>
      </c>
      <c r="D19" s="59">
        <f>Juli!N38+Augustus!N38+September!N38</f>
        <v>0</v>
      </c>
      <c r="E19" s="11">
        <f t="shared" si="1"/>
        <v>0</v>
      </c>
      <c r="F19" s="59">
        <f t="shared" si="2"/>
        <v>0</v>
      </c>
      <c r="H19" s="46"/>
      <c r="J19" s="64">
        <f t="shared" si="3"/>
        <v>0</v>
      </c>
      <c r="K19" s="11">
        <f t="shared" si="4"/>
        <v>0</v>
      </c>
      <c r="L19" s="11">
        <f t="shared" si="5"/>
        <v>0</v>
      </c>
      <c r="M19" s="64">
        <f t="shared" si="6"/>
        <v>0</v>
      </c>
      <c r="N19" s="11">
        <f t="shared" si="7"/>
        <v>0</v>
      </c>
      <c r="O19" s="11">
        <f t="shared" si="8"/>
        <v>0</v>
      </c>
      <c r="P19" s="64">
        <f t="shared" si="9"/>
        <v>0</v>
      </c>
      <c r="Q19" s="11">
        <f t="shared" si="10"/>
        <v>0</v>
      </c>
      <c r="R19" s="11">
        <f t="shared" si="11"/>
        <v>0</v>
      </c>
      <c r="T19" s="1"/>
      <c r="U19" s="1"/>
      <c r="V19" s="1"/>
      <c r="W19" s="1"/>
      <c r="X19" s="14"/>
    </row>
    <row r="20" spans="1:24" x14ac:dyDescent="0.25">
      <c r="A20" s="52" t="str">
        <f>December!O5</f>
        <v>-</v>
      </c>
      <c r="B20" s="65">
        <f>IF('1E KW'!B20="","",'1E KW'!B20)</f>
        <v>0.21</v>
      </c>
      <c r="D20" s="59">
        <f>Juli!O38+Augustus!O38+September!O38</f>
        <v>0</v>
      </c>
      <c r="E20" s="11">
        <f t="shared" si="1"/>
        <v>0</v>
      </c>
      <c r="F20" s="59">
        <f t="shared" si="2"/>
        <v>0</v>
      </c>
      <c r="H20" s="46"/>
      <c r="J20" s="64">
        <f t="shared" si="3"/>
        <v>0</v>
      </c>
      <c r="K20" s="11">
        <f t="shared" si="4"/>
        <v>0</v>
      </c>
      <c r="L20" s="11">
        <f t="shared" si="5"/>
        <v>0</v>
      </c>
      <c r="M20" s="64">
        <f t="shared" si="6"/>
        <v>0</v>
      </c>
      <c r="N20" s="11">
        <f t="shared" si="7"/>
        <v>0</v>
      </c>
      <c r="O20" s="11">
        <f t="shared" si="8"/>
        <v>0</v>
      </c>
      <c r="P20" s="64">
        <f t="shared" si="9"/>
        <v>0</v>
      </c>
      <c r="Q20" s="11">
        <f t="shared" si="10"/>
        <v>0</v>
      </c>
      <c r="R20" s="11">
        <f t="shared" si="11"/>
        <v>0</v>
      </c>
      <c r="T20" s="1"/>
      <c r="U20" s="1"/>
      <c r="V20" s="1"/>
      <c r="W20" s="1"/>
      <c r="X20" s="14"/>
    </row>
    <row r="21" spans="1:24" x14ac:dyDescent="0.25">
      <c r="A21" s="52" t="str">
        <f>December!P5</f>
        <v>-</v>
      </c>
      <c r="B21" s="65">
        <f>IF('1E KW'!B21="","",'1E KW'!B21)</f>
        <v>0.21</v>
      </c>
      <c r="D21" s="59">
        <f>Juli!P38+Augustus!P38+September!P38</f>
        <v>0</v>
      </c>
      <c r="E21" s="11"/>
      <c r="F21" s="59"/>
      <c r="H21" s="46"/>
      <c r="J21" s="64">
        <f t="shared" si="3"/>
        <v>0</v>
      </c>
      <c r="K21" s="11">
        <f t="shared" si="4"/>
        <v>0</v>
      </c>
      <c r="L21" s="11">
        <f t="shared" si="5"/>
        <v>0</v>
      </c>
      <c r="M21" s="64">
        <f t="shared" si="6"/>
        <v>0</v>
      </c>
      <c r="N21" s="11">
        <f t="shared" si="7"/>
        <v>0</v>
      </c>
      <c r="O21" s="11">
        <f t="shared" si="8"/>
        <v>0</v>
      </c>
      <c r="P21" s="64">
        <f t="shared" si="9"/>
        <v>0</v>
      </c>
      <c r="Q21" s="11">
        <f t="shared" si="10"/>
        <v>0</v>
      </c>
      <c r="R21" s="11">
        <f t="shared" si="11"/>
        <v>0</v>
      </c>
      <c r="T21" s="1"/>
      <c r="U21" s="1"/>
      <c r="V21" s="1"/>
      <c r="W21" s="1"/>
      <c r="X21" s="14"/>
    </row>
    <row r="22" spans="1:24" x14ac:dyDescent="0.25">
      <c r="A22" s="52" t="str">
        <f>December!Q5</f>
        <v>Kruisposten</v>
      </c>
      <c r="B22" s="65" t="str">
        <f>IF('1E KW'!B22="","",'1E KW'!B22)</f>
        <v/>
      </c>
      <c r="D22" s="59">
        <f>Juli!Q38+Augustus!Q38+September!Q38</f>
        <v>0</v>
      </c>
      <c r="E22" s="11"/>
      <c r="F22" s="59"/>
      <c r="H22" s="46"/>
      <c r="J22" s="64">
        <f t="shared" si="3"/>
        <v>0</v>
      </c>
      <c r="K22" s="11">
        <f t="shared" si="4"/>
        <v>0</v>
      </c>
      <c r="L22" s="11">
        <f t="shared" si="5"/>
        <v>0</v>
      </c>
      <c r="M22" s="64">
        <f t="shared" si="6"/>
        <v>0</v>
      </c>
      <c r="N22" s="11">
        <f t="shared" si="7"/>
        <v>0</v>
      </c>
      <c r="O22" s="11">
        <f t="shared" si="8"/>
        <v>0</v>
      </c>
      <c r="P22" s="64">
        <f t="shared" si="9"/>
        <v>0</v>
      </c>
      <c r="Q22" s="11">
        <f t="shared" si="10"/>
        <v>0</v>
      </c>
      <c r="R22" s="11">
        <f t="shared" si="11"/>
        <v>0</v>
      </c>
      <c r="T22" s="1"/>
      <c r="U22" s="1"/>
      <c r="V22" s="1"/>
      <c r="W22" s="1"/>
      <c r="X22" s="14"/>
    </row>
    <row r="23" spans="1:24" x14ac:dyDescent="0.25">
      <c r="A23" s="52" t="str">
        <f>December!R5</f>
        <v>Privé</v>
      </c>
      <c r="B23" s="65" t="str">
        <f>IF('1E KW'!B23="","",'1E KW'!B23)</f>
        <v/>
      </c>
      <c r="D23" s="59">
        <f>Juli!R38+Augustus!R38+September!R38</f>
        <v>0</v>
      </c>
      <c r="E23" s="11"/>
      <c r="F23" s="59"/>
      <c r="H23" s="46"/>
      <c r="J23" s="64">
        <f t="shared" si="3"/>
        <v>0</v>
      </c>
      <c r="K23" s="11">
        <f t="shared" si="4"/>
        <v>0</v>
      </c>
      <c r="L23" s="11">
        <f t="shared" si="5"/>
        <v>0</v>
      </c>
      <c r="M23" s="64">
        <f t="shared" si="6"/>
        <v>0</v>
      </c>
      <c r="N23" s="11">
        <f t="shared" si="7"/>
        <v>0</v>
      </c>
      <c r="O23" s="11">
        <f t="shared" si="8"/>
        <v>0</v>
      </c>
      <c r="P23" s="64">
        <f t="shared" si="9"/>
        <v>0</v>
      </c>
      <c r="Q23" s="11">
        <f t="shared" si="10"/>
        <v>0</v>
      </c>
      <c r="R23" s="11">
        <f t="shared" si="11"/>
        <v>0</v>
      </c>
      <c r="T23" s="1"/>
      <c r="U23" s="1"/>
      <c r="V23" s="1"/>
      <c r="W23" s="1"/>
      <c r="X23" s="14"/>
    </row>
    <row r="24" spans="1:24" x14ac:dyDescent="0.25">
      <c r="A24" s="52" t="str">
        <f>December!S5</f>
        <v>Overig</v>
      </c>
      <c r="B24" s="65">
        <f>IF('1E KW'!B24="","",'1E KW'!B24)</f>
        <v>0.21</v>
      </c>
      <c r="D24" s="59">
        <f>Juli!S38+Augustus!S38+September!S38</f>
        <v>0</v>
      </c>
      <c r="E24" s="11">
        <f>SUM(D24-F24)</f>
        <v>0</v>
      </c>
      <c r="F24" s="59">
        <f>SUM(D24*B24)</f>
        <v>0</v>
      </c>
      <c r="H24" s="46"/>
      <c r="J24" s="64">
        <f t="shared" si="3"/>
        <v>0</v>
      </c>
      <c r="K24" s="11">
        <f t="shared" si="4"/>
        <v>0</v>
      </c>
      <c r="L24" s="11">
        <f t="shared" si="5"/>
        <v>0</v>
      </c>
      <c r="M24" s="64">
        <f t="shared" si="6"/>
        <v>0</v>
      </c>
      <c r="N24" s="11">
        <f t="shared" si="7"/>
        <v>0</v>
      </c>
      <c r="O24" s="11">
        <f t="shared" si="8"/>
        <v>0</v>
      </c>
      <c r="P24" s="64">
        <f t="shared" si="9"/>
        <v>0</v>
      </c>
      <c r="Q24" s="11">
        <f t="shared" si="10"/>
        <v>0</v>
      </c>
      <c r="R24" s="11">
        <f t="shared" si="11"/>
        <v>0</v>
      </c>
      <c r="T24" s="1"/>
      <c r="U24" s="1"/>
      <c r="V24" s="1"/>
      <c r="W24" s="1"/>
      <c r="X24" s="14"/>
    </row>
    <row r="25" spans="1:24" x14ac:dyDescent="0.25">
      <c r="A25" s="52" t="str">
        <f>December!T5</f>
        <v>Kasverschil</v>
      </c>
      <c r="B25" s="65">
        <f>IF('1E KW'!B25="","",'1E KW'!B25)</f>
        <v>0.09</v>
      </c>
      <c r="D25" s="59">
        <f>Juli!T38+Augustus!T38+September!T38</f>
        <v>0</v>
      </c>
      <c r="E25" s="11">
        <f>SUM(D25-F25)</f>
        <v>0</v>
      </c>
      <c r="F25" s="59">
        <f>SUM(D25*B25)</f>
        <v>0</v>
      </c>
      <c r="H25" s="46"/>
      <c r="J25" s="64">
        <f t="shared" si="3"/>
        <v>0</v>
      </c>
      <c r="K25" s="11">
        <f t="shared" si="4"/>
        <v>0</v>
      </c>
      <c r="L25" s="11">
        <f t="shared" si="5"/>
        <v>0</v>
      </c>
      <c r="M25" s="64">
        <f t="shared" si="6"/>
        <v>0</v>
      </c>
      <c r="N25" s="11">
        <f t="shared" si="7"/>
        <v>0</v>
      </c>
      <c r="O25" s="11">
        <f t="shared" si="8"/>
        <v>0</v>
      </c>
      <c r="P25" s="64">
        <f t="shared" si="9"/>
        <v>0</v>
      </c>
      <c r="Q25" s="11">
        <f t="shared" si="10"/>
        <v>0</v>
      </c>
      <c r="R25" s="11">
        <f t="shared" si="11"/>
        <v>0</v>
      </c>
      <c r="T25" s="1"/>
      <c r="U25" s="1"/>
      <c r="V25" s="1"/>
      <c r="W25" s="1"/>
      <c r="X25" s="14"/>
    </row>
    <row r="26" spans="1:24" x14ac:dyDescent="0.25">
      <c r="A26" s="52" t="str">
        <f>December!U5</f>
        <v>-</v>
      </c>
      <c r="B26" s="65">
        <f>IF('1E KW'!B26="","",'1E KW'!B26)</f>
        <v>0.09</v>
      </c>
      <c r="D26" s="59">
        <f>Juli!U38+Augustus!U38+September!U38</f>
        <v>0</v>
      </c>
      <c r="E26" s="11">
        <f>SUM(D26-F26)</f>
        <v>0</v>
      </c>
      <c r="F26" s="59">
        <f>SUM(D26*B26)</f>
        <v>0</v>
      </c>
      <c r="H26" s="46"/>
      <c r="J26" s="64">
        <f t="shared" si="3"/>
        <v>0</v>
      </c>
      <c r="K26" s="11">
        <f t="shared" si="4"/>
        <v>0</v>
      </c>
      <c r="L26" s="11">
        <f t="shared" si="5"/>
        <v>0</v>
      </c>
      <c r="M26" s="64">
        <f t="shared" si="6"/>
        <v>0</v>
      </c>
      <c r="N26" s="11">
        <f t="shared" si="7"/>
        <v>0</v>
      </c>
      <c r="O26" s="11">
        <f t="shared" si="8"/>
        <v>0</v>
      </c>
      <c r="P26" s="64">
        <f t="shared" si="9"/>
        <v>0</v>
      </c>
      <c r="Q26" s="11">
        <f t="shared" si="10"/>
        <v>0</v>
      </c>
      <c r="R26" s="11">
        <f t="shared" si="11"/>
        <v>0</v>
      </c>
      <c r="T26" s="1"/>
      <c r="U26" s="1"/>
      <c r="V26" s="1"/>
      <c r="W26" s="1"/>
      <c r="X26" s="14"/>
    </row>
    <row r="27" spans="1:24" x14ac:dyDescent="0.25">
      <c r="A27" s="52" t="str">
        <f>December!V5</f>
        <v>-</v>
      </c>
      <c r="B27" s="65">
        <f>IF('1E KW'!B27="","",'1E KW'!B27)</f>
        <v>0.09</v>
      </c>
      <c r="D27" s="59">
        <f>Juli!V38+Augustus!V38+September!V38</f>
        <v>0</v>
      </c>
      <c r="E27" s="11">
        <f>SUM(D27-F27)</f>
        <v>0</v>
      </c>
      <c r="F27" s="59">
        <f>SUM(D27*B27)</f>
        <v>0</v>
      </c>
      <c r="H27" s="46"/>
      <c r="J27" s="64">
        <f t="shared" si="3"/>
        <v>0</v>
      </c>
      <c r="K27" s="11">
        <f t="shared" si="4"/>
        <v>0</v>
      </c>
      <c r="L27" s="11">
        <f t="shared" si="5"/>
        <v>0</v>
      </c>
      <c r="M27" s="64">
        <f t="shared" si="6"/>
        <v>0</v>
      </c>
      <c r="N27" s="11">
        <f t="shared" si="7"/>
        <v>0</v>
      </c>
      <c r="O27" s="11">
        <f t="shared" si="8"/>
        <v>0</v>
      </c>
      <c r="P27" s="64">
        <f t="shared" si="9"/>
        <v>0</v>
      </c>
      <c r="Q27" s="11">
        <f t="shared" si="10"/>
        <v>0</v>
      </c>
      <c r="R27" s="11">
        <f t="shared" si="11"/>
        <v>0</v>
      </c>
      <c r="T27" s="1"/>
      <c r="U27" s="1"/>
      <c r="V27" s="1"/>
      <c r="W27" s="1"/>
      <c r="X27" s="14"/>
    </row>
    <row r="28" spans="1:24" ht="15.75" thickBot="1" x14ac:dyDescent="0.3">
      <c r="A28" s="53" t="str">
        <f>December!W5</f>
        <v>-</v>
      </c>
      <c r="B28" s="66">
        <f>IF('1E KW'!B28="","",'1E KW'!B28)</f>
        <v>0.09</v>
      </c>
      <c r="C28" s="47"/>
      <c r="D28" s="60">
        <f>Juli!W38+Augustus!W38+September!W38</f>
        <v>0</v>
      </c>
      <c r="E28" s="61">
        <f>SUM(D28-F28)</f>
        <v>0</v>
      </c>
      <c r="F28" s="60">
        <f>SUM(D28*B28)</f>
        <v>0</v>
      </c>
      <c r="G28" s="47"/>
      <c r="H28" s="48"/>
      <c r="J28" s="64">
        <f t="shared" si="3"/>
        <v>0</v>
      </c>
      <c r="K28" s="11">
        <f t="shared" si="4"/>
        <v>0</v>
      </c>
      <c r="L28" s="11">
        <f t="shared" si="5"/>
        <v>0</v>
      </c>
      <c r="M28" s="64">
        <f t="shared" si="6"/>
        <v>0</v>
      </c>
      <c r="N28" s="11">
        <f t="shared" si="7"/>
        <v>0</v>
      </c>
      <c r="O28" s="11">
        <f t="shared" si="8"/>
        <v>0</v>
      </c>
      <c r="P28" s="64">
        <f t="shared" si="9"/>
        <v>0</v>
      </c>
      <c r="Q28" s="11">
        <f t="shared" si="10"/>
        <v>0</v>
      </c>
      <c r="R28" s="11">
        <f t="shared" si="11"/>
        <v>0</v>
      </c>
      <c r="T28" s="1"/>
      <c r="U28" s="1"/>
      <c r="V28" s="1"/>
      <c r="W28" s="1"/>
      <c r="X28" s="14"/>
    </row>
    <row r="29" spans="1:24" x14ac:dyDescent="0.25">
      <c r="A29" s="45"/>
      <c r="B29" s="14"/>
      <c r="T29" s="1"/>
      <c r="U29" s="1"/>
      <c r="V29" s="1"/>
      <c r="W29" s="1"/>
      <c r="X29" s="14"/>
    </row>
    <row r="30" spans="1:24" x14ac:dyDescent="0.25">
      <c r="A30" s="45"/>
      <c r="B30" s="14"/>
      <c r="T30" s="1"/>
      <c r="U30" s="1"/>
      <c r="V30" s="1"/>
      <c r="W30" s="1"/>
      <c r="X30" s="14"/>
    </row>
    <row r="31" spans="1:24" x14ac:dyDescent="0.25">
      <c r="A31" s="57" t="s">
        <v>47</v>
      </c>
      <c r="B31" s="58"/>
      <c r="D31" s="11">
        <f>SUM(K8:K28)</f>
        <v>0</v>
      </c>
      <c r="E31" s="11">
        <f>SUM(N8:N28)</f>
        <v>0</v>
      </c>
      <c r="F31" s="11">
        <f>SUM(Q8:Q28)</f>
        <v>0</v>
      </c>
      <c r="T31" s="1"/>
      <c r="U31" s="1"/>
      <c r="V31" s="1"/>
      <c r="W31" s="1"/>
      <c r="X31" s="14"/>
    </row>
    <row r="32" spans="1:24" x14ac:dyDescent="0.25">
      <c r="A32" s="57" t="s">
        <v>32</v>
      </c>
      <c r="B32" s="58"/>
      <c r="D32" s="11">
        <f>SUM(L8:L28)</f>
        <v>0</v>
      </c>
      <c r="E32" s="11">
        <f>SUM(O8:O28)</f>
        <v>0</v>
      </c>
      <c r="F32" s="11">
        <f>SUM(R8:R28)</f>
        <v>0</v>
      </c>
      <c r="T32" s="1"/>
      <c r="U32" s="1"/>
      <c r="V32" s="1"/>
      <c r="W32" s="1"/>
      <c r="X32" s="14"/>
    </row>
    <row r="33" spans="1:24" x14ac:dyDescent="0.25">
      <c r="A33" s="57" t="s">
        <v>33</v>
      </c>
      <c r="B33" s="18" t="s">
        <v>34</v>
      </c>
      <c r="D33" s="11">
        <f>SUM(J8:J28)</f>
        <v>0</v>
      </c>
      <c r="E33" s="11">
        <f>SUM(M8:M28)</f>
        <v>0</v>
      </c>
      <c r="F33" s="11">
        <f>SUM(P8:P28)</f>
        <v>0</v>
      </c>
      <c r="T33" s="1"/>
      <c r="U33" s="1"/>
      <c r="V33" s="1"/>
      <c r="W33" s="1"/>
      <c r="X33" s="14"/>
    </row>
    <row r="34" spans="1:24" x14ac:dyDescent="0.25">
      <c r="A34" s="45"/>
      <c r="B34" s="14"/>
      <c r="T34" s="1"/>
      <c r="U34" s="1"/>
      <c r="V34" s="1"/>
      <c r="W34" s="1"/>
      <c r="X34" s="14"/>
    </row>
    <row r="35" spans="1:24" x14ac:dyDescent="0.25">
      <c r="A35" s="45"/>
      <c r="B35" s="14"/>
      <c r="T35" s="1"/>
      <c r="U35" s="1"/>
      <c r="V35" s="1"/>
      <c r="W35" s="1"/>
      <c r="X35" s="14"/>
    </row>
    <row r="36" spans="1:24" x14ac:dyDescent="0.25">
      <c r="A36" s="45"/>
      <c r="B36" s="14"/>
      <c r="T36" s="1"/>
      <c r="U36" s="1"/>
      <c r="V36" s="1"/>
      <c r="W36" s="1"/>
      <c r="X36" s="14"/>
    </row>
    <row r="37" spans="1:24" x14ac:dyDescent="0.25">
      <c r="A37" s="45"/>
      <c r="B37" s="14"/>
      <c r="T37" s="1"/>
      <c r="U37" s="1"/>
      <c r="V37" s="1"/>
      <c r="W37" s="1"/>
      <c r="X37" s="14"/>
    </row>
    <row r="38" spans="1:24" x14ac:dyDescent="0.25">
      <c r="A38" s="45"/>
      <c r="B38" s="14"/>
      <c r="T38" s="1"/>
      <c r="U38" s="1"/>
      <c r="V38" s="1"/>
      <c r="W38" s="1"/>
      <c r="X38" s="14"/>
    </row>
    <row r="39" spans="1:24" x14ac:dyDescent="0.25">
      <c r="C39" s="18"/>
      <c r="D39" s="18"/>
      <c r="E39" s="18"/>
      <c r="F39" s="18"/>
      <c r="G39" s="18"/>
      <c r="H39" s="18"/>
      <c r="I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5"/>
    </row>
  </sheetData>
  <mergeCells count="3">
    <mergeCell ref="J5:L5"/>
    <mergeCell ref="M5:O5"/>
    <mergeCell ref="P5:R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20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September!X37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42278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42279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42280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42281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42282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42283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42284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42285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42286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42287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42288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42289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42290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42291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42292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42293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42294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42295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42296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42297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42298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42299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42300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42301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42302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42303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42304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42305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42306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42307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42308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21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Oktober!X37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42309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42310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42311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42312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42313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42314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42315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42316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42317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42318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42319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42320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42321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42322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42323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42324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42325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42326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42327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42328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42329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42330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42331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42332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42333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42334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42335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42336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42337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42338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/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22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November!X37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42339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42340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42341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42342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42343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42344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42345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42346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42347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42348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42349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42350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42351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42352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42353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42354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42355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42356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42357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42358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42359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42360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42361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42362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42363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42364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42365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42366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42367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42368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42369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9"/>
  <sheetViews>
    <sheetView workbookViewId="0">
      <selection activeCell="A32" sqref="A32"/>
    </sheetView>
  </sheetViews>
  <sheetFormatPr defaultRowHeight="15" x14ac:dyDescent="0.25"/>
  <cols>
    <col min="1" max="1" width="11.7109375" style="3" bestFit="1" customWidth="1"/>
    <col min="2" max="2" width="10.7109375" customWidth="1"/>
    <col min="3" max="9" width="10.7109375" style="1" customWidth="1"/>
    <col min="10" max="10" width="9.140625" style="63" hidden="1" customWidth="1"/>
    <col min="11" max="18" width="10.7109375" style="1" hidden="1" customWidth="1"/>
    <col min="19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45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46</v>
      </c>
      <c r="B3" s="17">
        <f>Oktober!B3</f>
        <v>0</v>
      </c>
      <c r="C3" s="11"/>
      <c r="D3" s="11"/>
      <c r="E3" s="18"/>
      <c r="T3" s="4"/>
    </row>
    <row r="4" spans="1:24" x14ac:dyDescent="0.25">
      <c r="A4" s="16" t="s">
        <v>25</v>
      </c>
      <c r="B4" s="17">
        <f>December!X37</f>
        <v>0</v>
      </c>
    </row>
    <row r="5" spans="1:24" ht="15.75" thickBot="1" x14ac:dyDescent="0.3">
      <c r="A5" s="8"/>
      <c r="B5" s="40"/>
      <c r="C5" s="41"/>
      <c r="D5" s="41"/>
      <c r="E5" s="41"/>
      <c r="F5" s="41"/>
      <c r="G5" s="41"/>
      <c r="H5" s="41"/>
      <c r="I5" s="41"/>
      <c r="J5" s="68" t="s">
        <v>28</v>
      </c>
      <c r="K5" s="68"/>
      <c r="L5" s="68"/>
      <c r="M5" s="68" t="s">
        <v>35</v>
      </c>
      <c r="N5" s="68"/>
      <c r="O5" s="68"/>
      <c r="P5" s="68" t="s">
        <v>36</v>
      </c>
      <c r="Q5" s="68"/>
      <c r="R5" s="68"/>
      <c r="S5" s="41"/>
      <c r="T5" s="42"/>
      <c r="U5" s="42"/>
      <c r="V5" s="42"/>
      <c r="W5" s="42"/>
      <c r="X5" s="43"/>
    </row>
    <row r="6" spans="1:24" ht="15.75" thickBot="1" x14ac:dyDescent="0.3">
      <c r="A6" s="49" t="s">
        <v>26</v>
      </c>
      <c r="B6" s="39" t="s">
        <v>27</v>
      </c>
      <c r="C6" s="38"/>
      <c r="D6" s="38" t="s">
        <v>28</v>
      </c>
      <c r="E6" s="38" t="s">
        <v>29</v>
      </c>
      <c r="F6" s="38" t="s">
        <v>27</v>
      </c>
      <c r="G6" s="38"/>
      <c r="H6" s="50"/>
      <c r="I6" s="41"/>
      <c r="J6" s="62">
        <v>0</v>
      </c>
      <c r="K6" s="62">
        <f>Januari!G3</f>
        <v>0.09</v>
      </c>
      <c r="L6" s="62">
        <f>Januari!E3</f>
        <v>0.21</v>
      </c>
      <c r="M6" s="62">
        <f t="shared" ref="M6:R6" si="0">J6</f>
        <v>0</v>
      </c>
      <c r="N6" s="62">
        <f t="shared" si="0"/>
        <v>0.09</v>
      </c>
      <c r="O6" s="62">
        <f t="shared" si="0"/>
        <v>0.21</v>
      </c>
      <c r="P6" s="62">
        <f t="shared" si="0"/>
        <v>0</v>
      </c>
      <c r="Q6" s="62">
        <f t="shared" si="0"/>
        <v>0.09</v>
      </c>
      <c r="R6" s="62">
        <f t="shared" si="0"/>
        <v>0.21</v>
      </c>
      <c r="S6" s="41"/>
      <c r="T6" s="42"/>
      <c r="U6" s="42"/>
      <c r="V6" s="42"/>
      <c r="W6" s="42"/>
      <c r="X6" s="43"/>
    </row>
    <row r="7" spans="1:24" x14ac:dyDescent="0.25">
      <c r="A7" s="51"/>
      <c r="B7" s="54"/>
      <c r="D7" s="56"/>
      <c r="F7" s="56"/>
      <c r="H7" s="46"/>
      <c r="M7" s="63"/>
      <c r="P7" s="63"/>
      <c r="X7" s="44"/>
    </row>
    <row r="8" spans="1:24" x14ac:dyDescent="0.25">
      <c r="A8" s="52" t="str">
        <f>December!C5</f>
        <v>Artikel</v>
      </c>
      <c r="B8" s="65">
        <f>IF('1E KW'!B8="","",'1E KW'!B8)</f>
        <v>0.09</v>
      </c>
      <c r="D8" s="59">
        <f>Oktober!C38+November!C38+December!C38</f>
        <v>0</v>
      </c>
      <c r="E8" s="11">
        <f t="shared" ref="E8:E20" si="1">SUM(D8-F8)</f>
        <v>0</v>
      </c>
      <c r="F8" s="59">
        <f t="shared" ref="F8:F20" si="2">SUM(D8*B8)</f>
        <v>0</v>
      </c>
      <c r="H8" s="46"/>
      <c r="J8" s="64">
        <f>IF($B8=$J$6,$D8,0)</f>
        <v>0</v>
      </c>
      <c r="K8" s="11">
        <f>IF($B8=$K$6,$D8,0)</f>
        <v>0</v>
      </c>
      <c r="L8" s="11">
        <f>IF($B8=$L$6,$D8,0)</f>
        <v>0</v>
      </c>
      <c r="M8" s="64">
        <f>IF($B8=$J$6,$E8,0)</f>
        <v>0</v>
      </c>
      <c r="N8" s="11">
        <f>IF($B8=$K$6,$E8,0)</f>
        <v>0</v>
      </c>
      <c r="O8" s="11">
        <f>IF($B8=$L$6,$E8,0)</f>
        <v>0</v>
      </c>
      <c r="P8" s="64">
        <f>IF($B8=$J$6,$F8,0)</f>
        <v>0</v>
      </c>
      <c r="Q8" s="11">
        <f>IF($B8=$K$6,$F8,0)</f>
        <v>0</v>
      </c>
      <c r="R8" s="11">
        <f>IF($B8=$L$6,$F8,0)</f>
        <v>0</v>
      </c>
      <c r="T8" s="1"/>
      <c r="U8" s="1"/>
      <c r="V8" s="1"/>
      <c r="W8" s="1"/>
      <c r="X8" s="14"/>
    </row>
    <row r="9" spans="1:24" x14ac:dyDescent="0.25">
      <c r="A9" s="52" t="str">
        <f>December!D5</f>
        <v>-</v>
      </c>
      <c r="B9" s="65">
        <f>IF('1E KW'!B9="","",'1E KW'!B9)</f>
        <v>0.09</v>
      </c>
      <c r="D9" s="59">
        <f>Oktober!D38+November!D38+December!D38</f>
        <v>0</v>
      </c>
      <c r="E9" s="11">
        <f t="shared" si="1"/>
        <v>0</v>
      </c>
      <c r="F9" s="59">
        <f t="shared" si="2"/>
        <v>0</v>
      </c>
      <c r="H9" s="46"/>
      <c r="J9" s="64">
        <f t="shared" ref="J9:J28" si="3">IF($B9=$J$6,$D9,0)</f>
        <v>0</v>
      </c>
      <c r="K9" s="11">
        <f t="shared" ref="K9:K28" si="4">IF($B9=$K$6,$D9,0)</f>
        <v>0</v>
      </c>
      <c r="L9" s="11">
        <f t="shared" ref="L9:L28" si="5">IF($B9=$L$6,$D9,0)</f>
        <v>0</v>
      </c>
      <c r="M9" s="64">
        <f t="shared" ref="M9:M28" si="6">IF($B9=$J$6,$E9,0)</f>
        <v>0</v>
      </c>
      <c r="N9" s="11">
        <f t="shared" ref="N9:N28" si="7">IF($B9=$K$6,$E9,0)</f>
        <v>0</v>
      </c>
      <c r="O9" s="11">
        <f t="shared" ref="O9:O28" si="8">IF($B9=$L$6,$E9,0)</f>
        <v>0</v>
      </c>
      <c r="P9" s="64">
        <f t="shared" ref="P9:P28" si="9">IF($B9=$J$6,$F9,0)</f>
        <v>0</v>
      </c>
      <c r="Q9" s="11">
        <f t="shared" ref="Q9:Q28" si="10">IF($B9=$K$6,$F9,0)</f>
        <v>0</v>
      </c>
      <c r="R9" s="11">
        <f t="shared" ref="R9:R28" si="11">IF($B9=$L$6,$F9,0)</f>
        <v>0</v>
      </c>
      <c r="T9" s="1"/>
      <c r="U9" s="1"/>
      <c r="V9" s="1"/>
      <c r="W9" s="1"/>
      <c r="X9" s="14"/>
    </row>
    <row r="10" spans="1:24" x14ac:dyDescent="0.25">
      <c r="A10" s="52" t="str">
        <f>December!E5</f>
        <v>-</v>
      </c>
      <c r="B10" s="65">
        <f>IF('1E KW'!B10="","",'1E KW'!B10)</f>
        <v>0.09</v>
      </c>
      <c r="D10" s="59">
        <f>Oktober!E38+November!E38+December!E38</f>
        <v>0</v>
      </c>
      <c r="E10" s="11">
        <f t="shared" si="1"/>
        <v>0</v>
      </c>
      <c r="F10" s="59">
        <f t="shared" si="2"/>
        <v>0</v>
      </c>
      <c r="H10" s="46"/>
      <c r="J10" s="64">
        <f t="shared" si="3"/>
        <v>0</v>
      </c>
      <c r="K10" s="11">
        <f t="shared" si="4"/>
        <v>0</v>
      </c>
      <c r="L10" s="11">
        <f t="shared" si="5"/>
        <v>0</v>
      </c>
      <c r="M10" s="64">
        <f t="shared" si="6"/>
        <v>0</v>
      </c>
      <c r="N10" s="11">
        <f t="shared" si="7"/>
        <v>0</v>
      </c>
      <c r="O10" s="11">
        <f t="shared" si="8"/>
        <v>0</v>
      </c>
      <c r="P10" s="64">
        <f t="shared" si="9"/>
        <v>0</v>
      </c>
      <c r="Q10" s="11">
        <f t="shared" si="10"/>
        <v>0</v>
      </c>
      <c r="R10" s="11">
        <f t="shared" si="11"/>
        <v>0</v>
      </c>
      <c r="T10" s="1"/>
      <c r="U10" s="1"/>
      <c r="V10" s="1"/>
      <c r="W10" s="1"/>
      <c r="X10" s="14"/>
    </row>
    <row r="11" spans="1:24" x14ac:dyDescent="0.25">
      <c r="A11" s="52" t="str">
        <f>December!F5</f>
        <v>-</v>
      </c>
      <c r="B11" s="65">
        <f>IF('1E KW'!B11="","",'1E KW'!B11)</f>
        <v>0.09</v>
      </c>
      <c r="D11" s="59">
        <f>Oktober!F38+November!F38+December!F38</f>
        <v>0</v>
      </c>
      <c r="E11" s="11">
        <f t="shared" si="1"/>
        <v>0</v>
      </c>
      <c r="F11" s="59">
        <f t="shared" si="2"/>
        <v>0</v>
      </c>
      <c r="H11" s="46"/>
      <c r="J11" s="64">
        <f t="shared" si="3"/>
        <v>0</v>
      </c>
      <c r="K11" s="11">
        <f t="shared" si="4"/>
        <v>0</v>
      </c>
      <c r="L11" s="11">
        <f t="shared" si="5"/>
        <v>0</v>
      </c>
      <c r="M11" s="64">
        <f t="shared" si="6"/>
        <v>0</v>
      </c>
      <c r="N11" s="11">
        <f t="shared" si="7"/>
        <v>0</v>
      </c>
      <c r="O11" s="11">
        <f t="shared" si="8"/>
        <v>0</v>
      </c>
      <c r="P11" s="64">
        <f t="shared" si="9"/>
        <v>0</v>
      </c>
      <c r="Q11" s="11">
        <f t="shared" si="10"/>
        <v>0</v>
      </c>
      <c r="R11" s="11">
        <f t="shared" si="11"/>
        <v>0</v>
      </c>
      <c r="T11" s="1"/>
      <c r="U11" s="1"/>
      <c r="V11" s="1"/>
      <c r="W11" s="1"/>
      <c r="X11" s="14"/>
    </row>
    <row r="12" spans="1:24" x14ac:dyDescent="0.25">
      <c r="A12" s="52" t="str">
        <f>December!G5</f>
        <v>-</v>
      </c>
      <c r="B12" s="65">
        <f>IF('1E KW'!B12="","",'1E KW'!B12)</f>
        <v>0.09</v>
      </c>
      <c r="D12" s="59">
        <f>Oktober!G38+November!G38+December!G38</f>
        <v>0</v>
      </c>
      <c r="E12" s="11">
        <f t="shared" si="1"/>
        <v>0</v>
      </c>
      <c r="F12" s="59">
        <f t="shared" si="2"/>
        <v>0</v>
      </c>
      <c r="H12" s="46"/>
      <c r="J12" s="64">
        <f t="shared" si="3"/>
        <v>0</v>
      </c>
      <c r="K12" s="11">
        <f t="shared" si="4"/>
        <v>0</v>
      </c>
      <c r="L12" s="11">
        <f t="shared" si="5"/>
        <v>0</v>
      </c>
      <c r="M12" s="64">
        <f t="shared" si="6"/>
        <v>0</v>
      </c>
      <c r="N12" s="11">
        <f t="shared" si="7"/>
        <v>0</v>
      </c>
      <c r="O12" s="11">
        <f t="shared" si="8"/>
        <v>0</v>
      </c>
      <c r="P12" s="64">
        <f t="shared" si="9"/>
        <v>0</v>
      </c>
      <c r="Q12" s="11">
        <f t="shared" si="10"/>
        <v>0</v>
      </c>
      <c r="R12" s="11">
        <f t="shared" si="11"/>
        <v>0</v>
      </c>
      <c r="T12" s="1"/>
      <c r="U12" s="1"/>
      <c r="V12" s="1"/>
      <c r="W12" s="1"/>
      <c r="X12" s="14"/>
    </row>
    <row r="13" spans="1:24" x14ac:dyDescent="0.25">
      <c r="A13" s="52" t="str">
        <f>December!H5</f>
        <v>-</v>
      </c>
      <c r="B13" s="65">
        <f>IF('1E KW'!B13="","",'1E KW'!B13)</f>
        <v>0.09</v>
      </c>
      <c r="D13" s="59">
        <f>Oktober!H38+November!H38+December!H38</f>
        <v>0</v>
      </c>
      <c r="E13" s="11">
        <f t="shared" si="1"/>
        <v>0</v>
      </c>
      <c r="F13" s="59">
        <f t="shared" si="2"/>
        <v>0</v>
      </c>
      <c r="H13" s="46"/>
      <c r="J13" s="64">
        <f t="shared" si="3"/>
        <v>0</v>
      </c>
      <c r="K13" s="11">
        <f t="shared" si="4"/>
        <v>0</v>
      </c>
      <c r="L13" s="11">
        <f t="shared" si="5"/>
        <v>0</v>
      </c>
      <c r="M13" s="64">
        <f t="shared" si="6"/>
        <v>0</v>
      </c>
      <c r="N13" s="11">
        <f t="shared" si="7"/>
        <v>0</v>
      </c>
      <c r="O13" s="11">
        <f t="shared" si="8"/>
        <v>0</v>
      </c>
      <c r="P13" s="64">
        <f t="shared" si="9"/>
        <v>0</v>
      </c>
      <c r="Q13" s="11">
        <f t="shared" si="10"/>
        <v>0</v>
      </c>
      <c r="R13" s="11">
        <f t="shared" si="11"/>
        <v>0</v>
      </c>
      <c r="T13" s="1"/>
      <c r="U13" s="1"/>
      <c r="V13" s="1"/>
      <c r="W13" s="1"/>
      <c r="X13" s="14"/>
    </row>
    <row r="14" spans="1:24" x14ac:dyDescent="0.25">
      <c r="A14" s="52" t="str">
        <f>December!I5</f>
        <v>-</v>
      </c>
      <c r="B14" s="65">
        <f>IF('1E KW'!B14="","",'1E KW'!B14)</f>
        <v>0.09</v>
      </c>
      <c r="D14" s="59">
        <f>Oktober!I38+November!I38+December!I38</f>
        <v>0</v>
      </c>
      <c r="E14" s="11">
        <f t="shared" si="1"/>
        <v>0</v>
      </c>
      <c r="F14" s="59">
        <f t="shared" si="2"/>
        <v>0</v>
      </c>
      <c r="H14" s="46"/>
      <c r="J14" s="64">
        <f t="shared" si="3"/>
        <v>0</v>
      </c>
      <c r="K14" s="11">
        <f t="shared" si="4"/>
        <v>0</v>
      </c>
      <c r="L14" s="11">
        <f t="shared" si="5"/>
        <v>0</v>
      </c>
      <c r="M14" s="64">
        <f t="shared" si="6"/>
        <v>0</v>
      </c>
      <c r="N14" s="11">
        <f t="shared" si="7"/>
        <v>0</v>
      </c>
      <c r="O14" s="11">
        <f t="shared" si="8"/>
        <v>0</v>
      </c>
      <c r="P14" s="64">
        <f t="shared" si="9"/>
        <v>0</v>
      </c>
      <c r="Q14" s="11">
        <f t="shared" si="10"/>
        <v>0</v>
      </c>
      <c r="R14" s="11">
        <f t="shared" si="11"/>
        <v>0</v>
      </c>
      <c r="T14" s="1"/>
      <c r="U14" s="1"/>
      <c r="V14" s="1"/>
      <c r="W14" s="1"/>
      <c r="X14" s="14"/>
    </row>
    <row r="15" spans="1:24" x14ac:dyDescent="0.25">
      <c r="A15" s="52" t="str">
        <f>December!J5</f>
        <v>-</v>
      </c>
      <c r="B15" s="65">
        <f>IF('1E KW'!B15="","",'1E KW'!B15)</f>
        <v>0.09</v>
      </c>
      <c r="D15" s="59">
        <f>Oktober!J38+November!J38+December!J38</f>
        <v>0</v>
      </c>
      <c r="E15" s="11">
        <f t="shared" si="1"/>
        <v>0</v>
      </c>
      <c r="F15" s="59">
        <f t="shared" si="2"/>
        <v>0</v>
      </c>
      <c r="H15" s="46"/>
      <c r="J15" s="64">
        <f t="shared" si="3"/>
        <v>0</v>
      </c>
      <c r="K15" s="11">
        <f t="shared" si="4"/>
        <v>0</v>
      </c>
      <c r="L15" s="11">
        <f t="shared" si="5"/>
        <v>0</v>
      </c>
      <c r="M15" s="64">
        <f t="shared" si="6"/>
        <v>0</v>
      </c>
      <c r="N15" s="11">
        <f t="shared" si="7"/>
        <v>0</v>
      </c>
      <c r="O15" s="11">
        <f t="shared" si="8"/>
        <v>0</v>
      </c>
      <c r="P15" s="64">
        <f t="shared" si="9"/>
        <v>0</v>
      </c>
      <c r="Q15" s="11">
        <f t="shared" si="10"/>
        <v>0</v>
      </c>
      <c r="R15" s="11">
        <f t="shared" si="11"/>
        <v>0</v>
      </c>
      <c r="T15" s="1"/>
      <c r="U15" s="1"/>
      <c r="V15" s="1"/>
      <c r="W15" s="1"/>
      <c r="X15" s="14"/>
    </row>
    <row r="16" spans="1:24" x14ac:dyDescent="0.25">
      <c r="A16" s="52" t="str">
        <f>December!K5</f>
        <v>-</v>
      </c>
      <c r="B16" s="65">
        <f>IF('1E KW'!B16="","",'1E KW'!B16)</f>
        <v>0.21</v>
      </c>
      <c r="D16" s="59">
        <f>Oktober!K38+November!K38+December!K38</f>
        <v>0</v>
      </c>
      <c r="E16" s="11">
        <f t="shared" si="1"/>
        <v>0</v>
      </c>
      <c r="F16" s="59">
        <f t="shared" si="2"/>
        <v>0</v>
      </c>
      <c r="H16" s="46"/>
      <c r="J16" s="64">
        <f t="shared" si="3"/>
        <v>0</v>
      </c>
      <c r="K16" s="11">
        <f t="shared" si="4"/>
        <v>0</v>
      </c>
      <c r="L16" s="11">
        <f t="shared" si="5"/>
        <v>0</v>
      </c>
      <c r="M16" s="64">
        <f t="shared" si="6"/>
        <v>0</v>
      </c>
      <c r="N16" s="11">
        <f t="shared" si="7"/>
        <v>0</v>
      </c>
      <c r="O16" s="11">
        <f t="shared" si="8"/>
        <v>0</v>
      </c>
      <c r="P16" s="64">
        <f t="shared" si="9"/>
        <v>0</v>
      </c>
      <c r="Q16" s="11">
        <f t="shared" si="10"/>
        <v>0</v>
      </c>
      <c r="R16" s="11">
        <f t="shared" si="11"/>
        <v>0</v>
      </c>
      <c r="T16" s="1"/>
      <c r="U16" s="1"/>
      <c r="V16" s="1"/>
      <c r="W16" s="1"/>
      <c r="X16" s="14"/>
    </row>
    <row r="17" spans="1:24" x14ac:dyDescent="0.25">
      <c r="A17" s="52" t="str">
        <f>December!L5</f>
        <v>-</v>
      </c>
      <c r="B17" s="65">
        <f>IF('1E KW'!B17="","",'1E KW'!B17)</f>
        <v>0.09</v>
      </c>
      <c r="D17" s="59">
        <f>Oktober!L38+November!L38+December!L38</f>
        <v>0</v>
      </c>
      <c r="E17" s="11">
        <f t="shared" si="1"/>
        <v>0</v>
      </c>
      <c r="F17" s="59">
        <f t="shared" si="2"/>
        <v>0</v>
      </c>
      <c r="H17" s="46"/>
      <c r="J17" s="64">
        <f t="shared" si="3"/>
        <v>0</v>
      </c>
      <c r="K17" s="11">
        <f t="shared" si="4"/>
        <v>0</v>
      </c>
      <c r="L17" s="11">
        <f t="shared" si="5"/>
        <v>0</v>
      </c>
      <c r="M17" s="64">
        <f t="shared" si="6"/>
        <v>0</v>
      </c>
      <c r="N17" s="11">
        <f t="shared" si="7"/>
        <v>0</v>
      </c>
      <c r="O17" s="11">
        <f t="shared" si="8"/>
        <v>0</v>
      </c>
      <c r="P17" s="64">
        <f t="shared" si="9"/>
        <v>0</v>
      </c>
      <c r="Q17" s="11">
        <f t="shared" si="10"/>
        <v>0</v>
      </c>
      <c r="R17" s="11">
        <f t="shared" si="11"/>
        <v>0</v>
      </c>
      <c r="T17" s="1"/>
      <c r="U17" s="1"/>
      <c r="V17" s="1"/>
      <c r="W17" s="1"/>
      <c r="X17" s="14"/>
    </row>
    <row r="18" spans="1:24" x14ac:dyDescent="0.25">
      <c r="A18" s="52" t="str">
        <f>December!M5</f>
        <v>-</v>
      </c>
      <c r="B18" s="65">
        <f>IF('1E KW'!B18="","",'1E KW'!B18)</f>
        <v>0.09</v>
      </c>
      <c r="D18" s="59">
        <f>Oktober!M38+November!M38+December!M38</f>
        <v>0</v>
      </c>
      <c r="E18" s="11">
        <f t="shared" si="1"/>
        <v>0</v>
      </c>
      <c r="F18" s="59">
        <f t="shared" si="2"/>
        <v>0</v>
      </c>
      <c r="H18" s="46"/>
      <c r="J18" s="64">
        <f t="shared" si="3"/>
        <v>0</v>
      </c>
      <c r="K18" s="11">
        <f t="shared" si="4"/>
        <v>0</v>
      </c>
      <c r="L18" s="11">
        <f t="shared" si="5"/>
        <v>0</v>
      </c>
      <c r="M18" s="64">
        <f t="shared" si="6"/>
        <v>0</v>
      </c>
      <c r="N18" s="11">
        <f t="shared" si="7"/>
        <v>0</v>
      </c>
      <c r="O18" s="11">
        <f t="shared" si="8"/>
        <v>0</v>
      </c>
      <c r="P18" s="64">
        <f t="shared" si="9"/>
        <v>0</v>
      </c>
      <c r="Q18" s="11">
        <f t="shared" si="10"/>
        <v>0</v>
      </c>
      <c r="R18" s="11">
        <f t="shared" si="11"/>
        <v>0</v>
      </c>
      <c r="T18" s="1"/>
      <c r="U18" s="1"/>
      <c r="V18" s="1"/>
      <c r="W18" s="1"/>
      <c r="X18" s="14"/>
    </row>
    <row r="19" spans="1:24" x14ac:dyDescent="0.25">
      <c r="A19" s="52" t="str">
        <f>December!N5</f>
        <v>-</v>
      </c>
      <c r="B19" s="65">
        <f>IF('1E KW'!B19="","",'1E KW'!B19)</f>
        <v>0.21</v>
      </c>
      <c r="D19" s="59">
        <f>Oktober!N38+November!N38+December!N38</f>
        <v>0</v>
      </c>
      <c r="E19" s="11">
        <f t="shared" si="1"/>
        <v>0</v>
      </c>
      <c r="F19" s="59">
        <f t="shared" si="2"/>
        <v>0</v>
      </c>
      <c r="H19" s="46"/>
      <c r="J19" s="64">
        <f t="shared" si="3"/>
        <v>0</v>
      </c>
      <c r="K19" s="11">
        <f t="shared" si="4"/>
        <v>0</v>
      </c>
      <c r="L19" s="11">
        <f t="shared" si="5"/>
        <v>0</v>
      </c>
      <c r="M19" s="64">
        <f t="shared" si="6"/>
        <v>0</v>
      </c>
      <c r="N19" s="11">
        <f t="shared" si="7"/>
        <v>0</v>
      </c>
      <c r="O19" s="11">
        <f t="shared" si="8"/>
        <v>0</v>
      </c>
      <c r="P19" s="64">
        <f t="shared" si="9"/>
        <v>0</v>
      </c>
      <c r="Q19" s="11">
        <f t="shared" si="10"/>
        <v>0</v>
      </c>
      <c r="R19" s="11">
        <f t="shared" si="11"/>
        <v>0</v>
      </c>
      <c r="T19" s="1"/>
      <c r="U19" s="1"/>
      <c r="V19" s="1"/>
      <c r="W19" s="1"/>
      <c r="X19" s="14"/>
    </row>
    <row r="20" spans="1:24" x14ac:dyDescent="0.25">
      <c r="A20" s="52" t="str">
        <f>December!O5</f>
        <v>-</v>
      </c>
      <c r="B20" s="65">
        <f>IF('1E KW'!B20="","",'1E KW'!B20)</f>
        <v>0.21</v>
      </c>
      <c r="D20" s="59">
        <f>Oktober!O38+November!O38+December!O38</f>
        <v>0</v>
      </c>
      <c r="E20" s="11">
        <f t="shared" si="1"/>
        <v>0</v>
      </c>
      <c r="F20" s="59">
        <f t="shared" si="2"/>
        <v>0</v>
      </c>
      <c r="H20" s="46"/>
      <c r="J20" s="64">
        <f t="shared" si="3"/>
        <v>0</v>
      </c>
      <c r="K20" s="11">
        <f t="shared" si="4"/>
        <v>0</v>
      </c>
      <c r="L20" s="11">
        <f t="shared" si="5"/>
        <v>0</v>
      </c>
      <c r="M20" s="64">
        <f t="shared" si="6"/>
        <v>0</v>
      </c>
      <c r="N20" s="11">
        <f t="shared" si="7"/>
        <v>0</v>
      </c>
      <c r="O20" s="11">
        <f t="shared" si="8"/>
        <v>0</v>
      </c>
      <c r="P20" s="64">
        <f t="shared" si="9"/>
        <v>0</v>
      </c>
      <c r="Q20" s="11">
        <f t="shared" si="10"/>
        <v>0</v>
      </c>
      <c r="R20" s="11">
        <f t="shared" si="11"/>
        <v>0</v>
      </c>
      <c r="T20" s="1"/>
      <c r="U20" s="1"/>
      <c r="V20" s="1"/>
      <c r="W20" s="1"/>
      <c r="X20" s="14"/>
    </row>
    <row r="21" spans="1:24" x14ac:dyDescent="0.25">
      <c r="A21" s="52" t="str">
        <f>December!P5</f>
        <v>-</v>
      </c>
      <c r="B21" s="65">
        <f>IF('1E KW'!B21="","",'1E KW'!B21)</f>
        <v>0.21</v>
      </c>
      <c r="D21" s="59">
        <f>Oktober!P38+November!P38+December!P38</f>
        <v>0</v>
      </c>
      <c r="E21" s="11"/>
      <c r="F21" s="59"/>
      <c r="H21" s="46"/>
      <c r="J21" s="64">
        <f t="shared" si="3"/>
        <v>0</v>
      </c>
      <c r="K21" s="11">
        <f t="shared" si="4"/>
        <v>0</v>
      </c>
      <c r="L21" s="11">
        <f t="shared" si="5"/>
        <v>0</v>
      </c>
      <c r="M21" s="64">
        <f t="shared" si="6"/>
        <v>0</v>
      </c>
      <c r="N21" s="11">
        <f t="shared" si="7"/>
        <v>0</v>
      </c>
      <c r="O21" s="11">
        <f t="shared" si="8"/>
        <v>0</v>
      </c>
      <c r="P21" s="64">
        <f t="shared" si="9"/>
        <v>0</v>
      </c>
      <c r="Q21" s="11">
        <f t="shared" si="10"/>
        <v>0</v>
      </c>
      <c r="R21" s="11">
        <f t="shared" si="11"/>
        <v>0</v>
      </c>
      <c r="T21" s="1"/>
      <c r="U21" s="1"/>
      <c r="V21" s="1"/>
      <c r="W21" s="1"/>
      <c r="X21" s="14"/>
    </row>
    <row r="22" spans="1:24" x14ac:dyDescent="0.25">
      <c r="A22" s="52" t="str">
        <f>December!Q5</f>
        <v>Kruisposten</v>
      </c>
      <c r="B22" s="65" t="str">
        <f>IF('1E KW'!B22="","",'1E KW'!B22)</f>
        <v/>
      </c>
      <c r="D22" s="59">
        <f>Oktober!Q38+November!Q38+December!Q38</f>
        <v>0</v>
      </c>
      <c r="E22" s="11"/>
      <c r="F22" s="59"/>
      <c r="H22" s="46"/>
      <c r="J22" s="64">
        <f t="shared" si="3"/>
        <v>0</v>
      </c>
      <c r="K22" s="11">
        <f t="shared" si="4"/>
        <v>0</v>
      </c>
      <c r="L22" s="11">
        <f t="shared" si="5"/>
        <v>0</v>
      </c>
      <c r="M22" s="64">
        <f t="shared" si="6"/>
        <v>0</v>
      </c>
      <c r="N22" s="11">
        <f t="shared" si="7"/>
        <v>0</v>
      </c>
      <c r="O22" s="11">
        <f t="shared" si="8"/>
        <v>0</v>
      </c>
      <c r="P22" s="64">
        <f t="shared" si="9"/>
        <v>0</v>
      </c>
      <c r="Q22" s="11">
        <f t="shared" si="10"/>
        <v>0</v>
      </c>
      <c r="R22" s="11">
        <f t="shared" si="11"/>
        <v>0</v>
      </c>
      <c r="T22" s="1"/>
      <c r="U22" s="1"/>
      <c r="V22" s="1"/>
      <c r="W22" s="1"/>
      <c r="X22" s="14"/>
    </row>
    <row r="23" spans="1:24" x14ac:dyDescent="0.25">
      <c r="A23" s="52" t="str">
        <f>December!R5</f>
        <v>Privé</v>
      </c>
      <c r="B23" s="65" t="str">
        <f>IF('1E KW'!B23="","",'1E KW'!B23)</f>
        <v/>
      </c>
      <c r="D23" s="59">
        <f>Oktober!R38+November!R38+December!R38</f>
        <v>0</v>
      </c>
      <c r="E23" s="11"/>
      <c r="F23" s="59"/>
      <c r="H23" s="46"/>
      <c r="J23" s="64">
        <f t="shared" si="3"/>
        <v>0</v>
      </c>
      <c r="K23" s="11">
        <f t="shared" si="4"/>
        <v>0</v>
      </c>
      <c r="L23" s="11">
        <f t="shared" si="5"/>
        <v>0</v>
      </c>
      <c r="M23" s="64">
        <f t="shared" si="6"/>
        <v>0</v>
      </c>
      <c r="N23" s="11">
        <f t="shared" si="7"/>
        <v>0</v>
      </c>
      <c r="O23" s="11">
        <f t="shared" si="8"/>
        <v>0</v>
      </c>
      <c r="P23" s="64">
        <f t="shared" si="9"/>
        <v>0</v>
      </c>
      <c r="Q23" s="11">
        <f t="shared" si="10"/>
        <v>0</v>
      </c>
      <c r="R23" s="11">
        <f t="shared" si="11"/>
        <v>0</v>
      </c>
      <c r="T23" s="1"/>
      <c r="U23" s="1"/>
      <c r="V23" s="1"/>
      <c r="W23" s="1"/>
      <c r="X23" s="14"/>
    </row>
    <row r="24" spans="1:24" x14ac:dyDescent="0.25">
      <c r="A24" s="52" t="str">
        <f>December!S5</f>
        <v>Overig</v>
      </c>
      <c r="B24" s="65">
        <f>IF('1E KW'!B24="","",'1E KW'!B24)</f>
        <v>0.21</v>
      </c>
      <c r="D24" s="59">
        <f>Oktober!S38+November!S38+December!S38</f>
        <v>0</v>
      </c>
      <c r="E24" s="11">
        <f>SUM(D24-F24)</f>
        <v>0</v>
      </c>
      <c r="F24" s="59">
        <f>SUM(D24*B24)</f>
        <v>0</v>
      </c>
      <c r="H24" s="46"/>
      <c r="J24" s="64">
        <f t="shared" si="3"/>
        <v>0</v>
      </c>
      <c r="K24" s="11">
        <f t="shared" si="4"/>
        <v>0</v>
      </c>
      <c r="L24" s="11">
        <f t="shared" si="5"/>
        <v>0</v>
      </c>
      <c r="M24" s="64">
        <f t="shared" si="6"/>
        <v>0</v>
      </c>
      <c r="N24" s="11">
        <f t="shared" si="7"/>
        <v>0</v>
      </c>
      <c r="O24" s="11">
        <f t="shared" si="8"/>
        <v>0</v>
      </c>
      <c r="P24" s="64">
        <f t="shared" si="9"/>
        <v>0</v>
      </c>
      <c r="Q24" s="11">
        <f t="shared" si="10"/>
        <v>0</v>
      </c>
      <c r="R24" s="11">
        <f t="shared" si="11"/>
        <v>0</v>
      </c>
      <c r="T24" s="1"/>
      <c r="U24" s="1"/>
      <c r="V24" s="1"/>
      <c r="W24" s="1"/>
      <c r="X24" s="14"/>
    </row>
    <row r="25" spans="1:24" x14ac:dyDescent="0.25">
      <c r="A25" s="52" t="str">
        <f>December!T5</f>
        <v>Kasverschil</v>
      </c>
      <c r="B25" s="65">
        <f>IF('1E KW'!B25="","",'1E KW'!B25)</f>
        <v>0.09</v>
      </c>
      <c r="D25" s="59">
        <f>Oktober!T38+November!T38+December!T38</f>
        <v>0</v>
      </c>
      <c r="E25" s="11">
        <f>SUM(D25-F25)</f>
        <v>0</v>
      </c>
      <c r="F25" s="59">
        <f>SUM(D25*B25)</f>
        <v>0</v>
      </c>
      <c r="H25" s="46"/>
      <c r="J25" s="64">
        <f t="shared" si="3"/>
        <v>0</v>
      </c>
      <c r="K25" s="11">
        <f t="shared" si="4"/>
        <v>0</v>
      </c>
      <c r="L25" s="11">
        <f t="shared" si="5"/>
        <v>0</v>
      </c>
      <c r="M25" s="64">
        <f t="shared" si="6"/>
        <v>0</v>
      </c>
      <c r="N25" s="11">
        <f t="shared" si="7"/>
        <v>0</v>
      </c>
      <c r="O25" s="11">
        <f t="shared" si="8"/>
        <v>0</v>
      </c>
      <c r="P25" s="64">
        <f t="shared" si="9"/>
        <v>0</v>
      </c>
      <c r="Q25" s="11">
        <f t="shared" si="10"/>
        <v>0</v>
      </c>
      <c r="R25" s="11">
        <f t="shared" si="11"/>
        <v>0</v>
      </c>
      <c r="T25" s="1"/>
      <c r="U25" s="1"/>
      <c r="V25" s="1"/>
      <c r="W25" s="1"/>
      <c r="X25" s="14"/>
    </row>
    <row r="26" spans="1:24" x14ac:dyDescent="0.25">
      <c r="A26" s="52" t="str">
        <f>December!U5</f>
        <v>-</v>
      </c>
      <c r="B26" s="65">
        <f>IF('1E KW'!B26="","",'1E KW'!B26)</f>
        <v>0.09</v>
      </c>
      <c r="D26" s="59">
        <f>Oktober!U38+November!U38+December!U38</f>
        <v>0</v>
      </c>
      <c r="E26" s="11">
        <f>SUM(D26-F26)</f>
        <v>0</v>
      </c>
      <c r="F26" s="59">
        <f>SUM(D26*B26)</f>
        <v>0</v>
      </c>
      <c r="H26" s="46"/>
      <c r="J26" s="64">
        <f t="shared" si="3"/>
        <v>0</v>
      </c>
      <c r="K26" s="11">
        <f t="shared" si="4"/>
        <v>0</v>
      </c>
      <c r="L26" s="11">
        <f t="shared" si="5"/>
        <v>0</v>
      </c>
      <c r="M26" s="64">
        <f t="shared" si="6"/>
        <v>0</v>
      </c>
      <c r="N26" s="11">
        <f t="shared" si="7"/>
        <v>0</v>
      </c>
      <c r="O26" s="11">
        <f t="shared" si="8"/>
        <v>0</v>
      </c>
      <c r="P26" s="64">
        <f t="shared" si="9"/>
        <v>0</v>
      </c>
      <c r="Q26" s="11">
        <f t="shared" si="10"/>
        <v>0</v>
      </c>
      <c r="R26" s="11">
        <f t="shared" si="11"/>
        <v>0</v>
      </c>
      <c r="T26" s="1"/>
      <c r="U26" s="1"/>
      <c r="V26" s="1"/>
      <c r="W26" s="1"/>
      <c r="X26" s="14"/>
    </row>
    <row r="27" spans="1:24" x14ac:dyDescent="0.25">
      <c r="A27" s="52" t="str">
        <f>December!V5</f>
        <v>-</v>
      </c>
      <c r="B27" s="65">
        <f>IF('1E KW'!B27="","",'1E KW'!B27)</f>
        <v>0.09</v>
      </c>
      <c r="D27" s="59">
        <f>Oktober!V38+November!V38+December!V38</f>
        <v>0</v>
      </c>
      <c r="E27" s="11">
        <f>SUM(D27-F27)</f>
        <v>0</v>
      </c>
      <c r="F27" s="59">
        <f>SUM(D27*B27)</f>
        <v>0</v>
      </c>
      <c r="H27" s="46"/>
      <c r="J27" s="64">
        <f t="shared" si="3"/>
        <v>0</v>
      </c>
      <c r="K27" s="11">
        <f t="shared" si="4"/>
        <v>0</v>
      </c>
      <c r="L27" s="11">
        <f t="shared" si="5"/>
        <v>0</v>
      </c>
      <c r="M27" s="64">
        <f t="shared" si="6"/>
        <v>0</v>
      </c>
      <c r="N27" s="11">
        <f t="shared" si="7"/>
        <v>0</v>
      </c>
      <c r="O27" s="11">
        <f t="shared" si="8"/>
        <v>0</v>
      </c>
      <c r="P27" s="64">
        <f t="shared" si="9"/>
        <v>0</v>
      </c>
      <c r="Q27" s="11">
        <f t="shared" si="10"/>
        <v>0</v>
      </c>
      <c r="R27" s="11">
        <f t="shared" si="11"/>
        <v>0</v>
      </c>
      <c r="T27" s="1"/>
      <c r="U27" s="1"/>
      <c r="V27" s="1"/>
      <c r="W27" s="1"/>
      <c r="X27" s="14"/>
    </row>
    <row r="28" spans="1:24" ht="15.75" thickBot="1" x14ac:dyDescent="0.3">
      <c r="A28" s="53" t="str">
        <f>December!W5</f>
        <v>-</v>
      </c>
      <c r="B28" s="66">
        <f>IF('1E KW'!B28="","",'1E KW'!B28)</f>
        <v>0.09</v>
      </c>
      <c r="C28" s="47"/>
      <c r="D28" s="60">
        <f>Oktober!W38+November!W38+December!W38</f>
        <v>0</v>
      </c>
      <c r="E28" s="61">
        <f>SUM(D28-F28)</f>
        <v>0</v>
      </c>
      <c r="F28" s="60">
        <f>SUM(D28*B28)</f>
        <v>0</v>
      </c>
      <c r="G28" s="47"/>
      <c r="H28" s="48"/>
      <c r="J28" s="64">
        <f t="shared" si="3"/>
        <v>0</v>
      </c>
      <c r="K28" s="11">
        <f t="shared" si="4"/>
        <v>0</v>
      </c>
      <c r="L28" s="11">
        <f t="shared" si="5"/>
        <v>0</v>
      </c>
      <c r="M28" s="64">
        <f t="shared" si="6"/>
        <v>0</v>
      </c>
      <c r="N28" s="11">
        <f t="shared" si="7"/>
        <v>0</v>
      </c>
      <c r="O28" s="11">
        <f t="shared" si="8"/>
        <v>0</v>
      </c>
      <c r="P28" s="64">
        <f t="shared" si="9"/>
        <v>0</v>
      </c>
      <c r="Q28" s="11">
        <f t="shared" si="10"/>
        <v>0</v>
      </c>
      <c r="R28" s="11">
        <f t="shared" si="11"/>
        <v>0</v>
      </c>
      <c r="T28" s="1"/>
      <c r="U28" s="1"/>
      <c r="V28" s="1"/>
      <c r="W28" s="1"/>
      <c r="X28" s="14"/>
    </row>
    <row r="29" spans="1:24" x14ac:dyDescent="0.25">
      <c r="A29" s="45"/>
      <c r="B29" s="14"/>
      <c r="T29" s="1"/>
      <c r="U29" s="1"/>
      <c r="V29" s="1"/>
      <c r="W29" s="1"/>
      <c r="X29" s="14"/>
    </row>
    <row r="30" spans="1:24" x14ac:dyDescent="0.25">
      <c r="A30" s="45"/>
      <c r="B30" s="14"/>
      <c r="T30" s="1"/>
      <c r="U30" s="1"/>
      <c r="V30" s="1"/>
      <c r="W30" s="1"/>
      <c r="X30" s="14"/>
    </row>
    <row r="31" spans="1:24" x14ac:dyDescent="0.25">
      <c r="A31" s="57" t="s">
        <v>47</v>
      </c>
      <c r="B31" s="58"/>
      <c r="D31" s="11">
        <f>SUM(K8:K28)</f>
        <v>0</v>
      </c>
      <c r="E31" s="11">
        <f>SUM(N8:N28)</f>
        <v>0</v>
      </c>
      <c r="F31" s="11">
        <f>SUM(Q8:Q28)</f>
        <v>0</v>
      </c>
      <c r="T31" s="1"/>
      <c r="U31" s="1"/>
      <c r="V31" s="1"/>
      <c r="W31" s="1"/>
      <c r="X31" s="14"/>
    </row>
    <row r="32" spans="1:24" x14ac:dyDescent="0.25">
      <c r="A32" s="57" t="s">
        <v>32</v>
      </c>
      <c r="B32" s="58"/>
      <c r="D32" s="11">
        <f>SUM(L8:L28)</f>
        <v>0</v>
      </c>
      <c r="E32" s="11">
        <f>SUM(O8:O28)</f>
        <v>0</v>
      </c>
      <c r="F32" s="11">
        <f>SUM(R8:R28)</f>
        <v>0</v>
      </c>
      <c r="T32" s="1"/>
      <c r="U32" s="1"/>
      <c r="V32" s="1"/>
      <c r="W32" s="1"/>
      <c r="X32" s="14"/>
    </row>
    <row r="33" spans="1:24" x14ac:dyDescent="0.25">
      <c r="A33" s="57" t="s">
        <v>33</v>
      </c>
      <c r="B33" s="18" t="s">
        <v>34</v>
      </c>
      <c r="D33" s="11">
        <f>SUM(J8:J28)</f>
        <v>0</v>
      </c>
      <c r="E33" s="11">
        <f>SUM(M8:M28)</f>
        <v>0</v>
      </c>
      <c r="F33" s="11">
        <f>SUM(P8:P28)</f>
        <v>0</v>
      </c>
      <c r="T33" s="1"/>
      <c r="U33" s="1"/>
      <c r="V33" s="1"/>
      <c r="W33" s="1"/>
      <c r="X33" s="14"/>
    </row>
    <row r="34" spans="1:24" x14ac:dyDescent="0.25">
      <c r="A34" s="45"/>
      <c r="B34" s="14"/>
      <c r="T34" s="1"/>
      <c r="U34" s="1"/>
      <c r="V34" s="1"/>
      <c r="W34" s="1"/>
      <c r="X34" s="14"/>
    </row>
    <row r="35" spans="1:24" x14ac:dyDescent="0.25">
      <c r="A35" s="45"/>
      <c r="B35" s="14"/>
      <c r="T35" s="1"/>
      <c r="U35" s="1"/>
      <c r="V35" s="1"/>
      <c r="W35" s="1"/>
      <c r="X35" s="14"/>
    </row>
    <row r="36" spans="1:24" x14ac:dyDescent="0.25">
      <c r="A36" s="45"/>
      <c r="B36" s="14"/>
      <c r="T36" s="1"/>
      <c r="U36" s="1"/>
      <c r="V36" s="1"/>
      <c r="W36" s="1"/>
      <c r="X36" s="14"/>
    </row>
    <row r="37" spans="1:24" x14ac:dyDescent="0.25">
      <c r="A37" s="45"/>
      <c r="B37" s="14"/>
      <c r="T37" s="1"/>
      <c r="U37" s="1"/>
      <c r="V37" s="1"/>
      <c r="W37" s="1"/>
      <c r="X37" s="14"/>
    </row>
    <row r="38" spans="1:24" x14ac:dyDescent="0.25">
      <c r="A38" s="45"/>
      <c r="B38" s="14"/>
      <c r="T38" s="1"/>
      <c r="U38" s="1"/>
      <c r="V38" s="1"/>
      <c r="W38" s="1"/>
      <c r="X38" s="14"/>
    </row>
    <row r="39" spans="1:24" x14ac:dyDescent="0.25">
      <c r="C39" s="18"/>
      <c r="D39" s="18"/>
      <c r="E39" s="18"/>
      <c r="F39" s="18"/>
      <c r="G39" s="18"/>
      <c r="H39" s="18"/>
      <c r="I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5"/>
    </row>
  </sheetData>
  <mergeCells count="3">
    <mergeCell ref="J5:L5"/>
    <mergeCell ref="M5:O5"/>
    <mergeCell ref="P5:R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9"/>
  <sheetViews>
    <sheetView workbookViewId="0">
      <selection activeCell="W12" sqref="W12"/>
    </sheetView>
  </sheetViews>
  <sheetFormatPr defaultRowHeight="15" x14ac:dyDescent="0.25"/>
  <cols>
    <col min="1" max="1" width="11.7109375" style="3" bestFit="1" customWidth="1"/>
    <col min="2" max="2" width="10.7109375" customWidth="1"/>
    <col min="3" max="9" width="10.7109375" style="1" customWidth="1"/>
    <col min="10" max="10" width="9.140625" style="63" hidden="1" customWidth="1"/>
    <col min="11" max="18" width="10.7109375" style="1" hidden="1" customWidth="1"/>
    <col min="19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23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24</v>
      </c>
      <c r="B3" s="17">
        <f>Januari!B3</f>
        <v>0</v>
      </c>
      <c r="C3" s="11"/>
      <c r="D3" s="11"/>
      <c r="E3" s="18"/>
      <c r="T3" s="4"/>
    </row>
    <row r="4" spans="1:24" x14ac:dyDescent="0.25">
      <c r="A4" s="16" t="s">
        <v>25</v>
      </c>
      <c r="B4" s="17">
        <f>December!X37</f>
        <v>0</v>
      </c>
    </row>
    <row r="5" spans="1:24" ht="15.75" thickBot="1" x14ac:dyDescent="0.3">
      <c r="A5" s="8"/>
      <c r="B5" s="40"/>
      <c r="C5" s="41"/>
      <c r="D5" s="41"/>
      <c r="E5" s="41"/>
      <c r="F5" s="41"/>
      <c r="G5" s="41"/>
      <c r="H5" s="41"/>
      <c r="I5" s="41"/>
      <c r="J5" s="68" t="s">
        <v>28</v>
      </c>
      <c r="K5" s="68"/>
      <c r="L5" s="68"/>
      <c r="M5" s="68" t="s">
        <v>35</v>
      </c>
      <c r="N5" s="68"/>
      <c r="O5" s="68"/>
      <c r="P5" s="68" t="s">
        <v>36</v>
      </c>
      <c r="Q5" s="68"/>
      <c r="R5" s="68"/>
      <c r="S5" s="41"/>
      <c r="T5" s="42"/>
      <c r="U5" s="42"/>
      <c r="V5" s="42"/>
      <c r="W5" s="42"/>
      <c r="X5" s="43"/>
    </row>
    <row r="6" spans="1:24" ht="15.75" thickBot="1" x14ac:dyDescent="0.3">
      <c r="A6" s="49" t="s">
        <v>26</v>
      </c>
      <c r="B6" s="39" t="s">
        <v>27</v>
      </c>
      <c r="C6" s="38"/>
      <c r="D6" s="38" t="s">
        <v>28</v>
      </c>
      <c r="E6" s="38" t="s">
        <v>29</v>
      </c>
      <c r="F6" s="38" t="s">
        <v>27</v>
      </c>
      <c r="G6" s="38"/>
      <c r="H6" s="50"/>
      <c r="I6" s="41"/>
      <c r="J6" s="62">
        <v>0</v>
      </c>
      <c r="K6" s="62">
        <f>Januari!G3</f>
        <v>0.09</v>
      </c>
      <c r="L6" s="62">
        <f>Januari!E3</f>
        <v>0.21</v>
      </c>
      <c r="M6" s="62">
        <f t="shared" ref="M6:R6" si="0">J6</f>
        <v>0</v>
      </c>
      <c r="N6" s="62">
        <f t="shared" si="0"/>
        <v>0.09</v>
      </c>
      <c r="O6" s="62">
        <f t="shared" si="0"/>
        <v>0.21</v>
      </c>
      <c r="P6" s="62">
        <f t="shared" si="0"/>
        <v>0</v>
      </c>
      <c r="Q6" s="62">
        <f t="shared" si="0"/>
        <v>0.09</v>
      </c>
      <c r="R6" s="62">
        <f t="shared" si="0"/>
        <v>0.21</v>
      </c>
      <c r="S6" s="41"/>
      <c r="T6" s="42"/>
      <c r="U6" s="42"/>
      <c r="V6" s="42"/>
      <c r="W6" s="42"/>
      <c r="X6" s="43"/>
    </row>
    <row r="7" spans="1:24" x14ac:dyDescent="0.25">
      <c r="A7" s="51"/>
      <c r="B7" s="54"/>
      <c r="D7" s="56"/>
      <c r="F7" s="56"/>
      <c r="H7" s="46"/>
      <c r="M7" s="63"/>
      <c r="P7" s="63"/>
      <c r="X7" s="44"/>
    </row>
    <row r="8" spans="1:24" x14ac:dyDescent="0.25">
      <c r="A8" s="52" t="str">
        <f>December!C5</f>
        <v>Artikel</v>
      </c>
      <c r="B8" s="65">
        <f>IF('1E KW'!B8="","",'1E KW'!B8)</f>
        <v>0.09</v>
      </c>
      <c r="D8" s="59">
        <f>'1E KW'!D8+'2E KW'!D8+'3E KW'!D8+'4E KW'!D8</f>
        <v>0</v>
      </c>
      <c r="E8" s="11">
        <f t="shared" ref="E8:E20" si="1">SUM(D8-F8)</f>
        <v>0</v>
      </c>
      <c r="F8" s="59">
        <f t="shared" ref="F8:F20" si="2">SUM(D8*B8)</f>
        <v>0</v>
      </c>
      <c r="H8" s="46"/>
      <c r="J8" s="64">
        <f>IF($B8=$J$6,$D8,0)</f>
        <v>0</v>
      </c>
      <c r="K8" s="11">
        <f>IF($B8=$K$6,$D8,0)</f>
        <v>0</v>
      </c>
      <c r="L8" s="11">
        <f>IF($B8=$L$6,$D8,0)</f>
        <v>0</v>
      </c>
      <c r="M8" s="64">
        <f>IF($B8=$J$6,$E8,0)</f>
        <v>0</v>
      </c>
      <c r="N8" s="11">
        <f>IF($B8=$K$6,$E8,0)</f>
        <v>0</v>
      </c>
      <c r="O8" s="11">
        <f>IF($B8=$L$6,$E8,0)</f>
        <v>0</v>
      </c>
      <c r="P8" s="64">
        <f>IF($B8=$J$6,$F8,0)</f>
        <v>0</v>
      </c>
      <c r="Q8" s="11">
        <f>IF($B8=$K$6,$F8,0)</f>
        <v>0</v>
      </c>
      <c r="R8" s="11">
        <f>IF($B8=$L$6,$F8,0)</f>
        <v>0</v>
      </c>
      <c r="T8" s="1"/>
      <c r="U8" s="1"/>
      <c r="V8" s="1"/>
      <c r="W8" s="1"/>
      <c r="X8" s="14"/>
    </row>
    <row r="9" spans="1:24" x14ac:dyDescent="0.25">
      <c r="A9" s="52" t="str">
        <f>December!D5</f>
        <v>-</v>
      </c>
      <c r="B9" s="65">
        <f>IF('1E KW'!B9="","",'1E KW'!B9)</f>
        <v>0.09</v>
      </c>
      <c r="D9" s="59">
        <f>'1E KW'!D9+'2E KW'!D9+'3E KW'!D9+'4E KW'!D9</f>
        <v>0</v>
      </c>
      <c r="E9" s="11">
        <f t="shared" si="1"/>
        <v>0</v>
      </c>
      <c r="F9" s="59">
        <f t="shared" si="2"/>
        <v>0</v>
      </c>
      <c r="H9" s="46"/>
      <c r="J9" s="64">
        <f t="shared" ref="J9:J28" si="3">IF($B9=$J$6,$D9,0)</f>
        <v>0</v>
      </c>
      <c r="K9" s="11">
        <f t="shared" ref="K9:K28" si="4">IF($B9=$K$6,$D9,0)</f>
        <v>0</v>
      </c>
      <c r="L9" s="11">
        <f t="shared" ref="L9:L28" si="5">IF($B9=$L$6,$D9,0)</f>
        <v>0</v>
      </c>
      <c r="M9" s="64">
        <f t="shared" ref="M9:M28" si="6">IF($B9=$J$6,$E9,0)</f>
        <v>0</v>
      </c>
      <c r="N9" s="11">
        <f t="shared" ref="N9:N28" si="7">IF($B9=$K$6,$E9,0)</f>
        <v>0</v>
      </c>
      <c r="O9" s="11">
        <f t="shared" ref="O9:O28" si="8">IF($B9=$L$6,$E9,0)</f>
        <v>0</v>
      </c>
      <c r="P9" s="64">
        <f t="shared" ref="P9:P28" si="9">IF($B9=$J$6,$F9,0)</f>
        <v>0</v>
      </c>
      <c r="Q9" s="11">
        <f t="shared" ref="Q9:Q28" si="10">IF($B9=$K$6,$F9,0)</f>
        <v>0</v>
      </c>
      <c r="R9" s="11">
        <f t="shared" ref="R9:R28" si="11">IF($B9=$L$6,$F9,0)</f>
        <v>0</v>
      </c>
      <c r="T9" s="1"/>
      <c r="U9" s="1"/>
      <c r="V9" s="1"/>
      <c r="W9" s="1"/>
      <c r="X9" s="14"/>
    </row>
    <row r="10" spans="1:24" x14ac:dyDescent="0.25">
      <c r="A10" s="52" t="str">
        <f>December!E5</f>
        <v>-</v>
      </c>
      <c r="B10" s="65">
        <f>IF('1E KW'!B10="","",'1E KW'!B10)</f>
        <v>0.09</v>
      </c>
      <c r="D10" s="59">
        <f>'1E KW'!D10+'2E KW'!D10+'3E KW'!D10+'4E KW'!D10</f>
        <v>0</v>
      </c>
      <c r="E10" s="11">
        <f t="shared" si="1"/>
        <v>0</v>
      </c>
      <c r="F10" s="59">
        <f t="shared" si="2"/>
        <v>0</v>
      </c>
      <c r="H10" s="46"/>
      <c r="J10" s="64">
        <f t="shared" si="3"/>
        <v>0</v>
      </c>
      <c r="K10" s="11">
        <f t="shared" si="4"/>
        <v>0</v>
      </c>
      <c r="L10" s="11">
        <f t="shared" si="5"/>
        <v>0</v>
      </c>
      <c r="M10" s="64">
        <f t="shared" si="6"/>
        <v>0</v>
      </c>
      <c r="N10" s="11">
        <f t="shared" si="7"/>
        <v>0</v>
      </c>
      <c r="O10" s="11">
        <f t="shared" si="8"/>
        <v>0</v>
      </c>
      <c r="P10" s="64">
        <f t="shared" si="9"/>
        <v>0</v>
      </c>
      <c r="Q10" s="11">
        <f t="shared" si="10"/>
        <v>0</v>
      </c>
      <c r="R10" s="11">
        <f t="shared" si="11"/>
        <v>0</v>
      </c>
      <c r="T10" s="1"/>
      <c r="U10" s="1"/>
      <c r="V10" s="1"/>
      <c r="W10" s="1"/>
      <c r="X10" s="14"/>
    </row>
    <row r="11" spans="1:24" x14ac:dyDescent="0.25">
      <c r="A11" s="52" t="str">
        <f>December!F5</f>
        <v>-</v>
      </c>
      <c r="B11" s="65">
        <f>IF('1E KW'!B11="","",'1E KW'!B11)</f>
        <v>0.09</v>
      </c>
      <c r="D11" s="59">
        <f>'1E KW'!D11+'2E KW'!D11+'3E KW'!D11+'4E KW'!D11</f>
        <v>0</v>
      </c>
      <c r="E11" s="11">
        <f t="shared" si="1"/>
        <v>0</v>
      </c>
      <c r="F11" s="59">
        <f t="shared" si="2"/>
        <v>0</v>
      </c>
      <c r="H11" s="46"/>
      <c r="J11" s="64">
        <f t="shared" si="3"/>
        <v>0</v>
      </c>
      <c r="K11" s="11">
        <f t="shared" si="4"/>
        <v>0</v>
      </c>
      <c r="L11" s="11">
        <f t="shared" si="5"/>
        <v>0</v>
      </c>
      <c r="M11" s="64">
        <f t="shared" si="6"/>
        <v>0</v>
      </c>
      <c r="N11" s="11">
        <f t="shared" si="7"/>
        <v>0</v>
      </c>
      <c r="O11" s="11">
        <f t="shared" si="8"/>
        <v>0</v>
      </c>
      <c r="P11" s="64">
        <f t="shared" si="9"/>
        <v>0</v>
      </c>
      <c r="Q11" s="11">
        <f t="shared" si="10"/>
        <v>0</v>
      </c>
      <c r="R11" s="11">
        <f t="shared" si="11"/>
        <v>0</v>
      </c>
      <c r="T11" s="1"/>
      <c r="U11" s="1"/>
      <c r="V11" s="1"/>
      <c r="W11" s="1"/>
      <c r="X11" s="14"/>
    </row>
    <row r="12" spans="1:24" x14ac:dyDescent="0.25">
      <c r="A12" s="52" t="str">
        <f>December!G5</f>
        <v>-</v>
      </c>
      <c r="B12" s="65">
        <f>IF('1E KW'!B12="","",'1E KW'!B12)</f>
        <v>0.09</v>
      </c>
      <c r="D12" s="59">
        <f>'1E KW'!D12+'2E KW'!D12+'3E KW'!D12+'4E KW'!D12</f>
        <v>0</v>
      </c>
      <c r="E12" s="11">
        <f t="shared" si="1"/>
        <v>0</v>
      </c>
      <c r="F12" s="59">
        <f t="shared" si="2"/>
        <v>0</v>
      </c>
      <c r="H12" s="46"/>
      <c r="J12" s="64">
        <f t="shared" si="3"/>
        <v>0</v>
      </c>
      <c r="K12" s="11">
        <f t="shared" si="4"/>
        <v>0</v>
      </c>
      <c r="L12" s="11">
        <f t="shared" si="5"/>
        <v>0</v>
      </c>
      <c r="M12" s="64">
        <f t="shared" si="6"/>
        <v>0</v>
      </c>
      <c r="N12" s="11">
        <f t="shared" si="7"/>
        <v>0</v>
      </c>
      <c r="O12" s="11">
        <f t="shared" si="8"/>
        <v>0</v>
      </c>
      <c r="P12" s="64">
        <f t="shared" si="9"/>
        <v>0</v>
      </c>
      <c r="Q12" s="11">
        <f t="shared" si="10"/>
        <v>0</v>
      </c>
      <c r="R12" s="11">
        <f t="shared" si="11"/>
        <v>0</v>
      </c>
      <c r="T12" s="1"/>
      <c r="U12" s="1"/>
      <c r="V12" s="1"/>
      <c r="W12" s="1"/>
      <c r="X12" s="14"/>
    </row>
    <row r="13" spans="1:24" x14ac:dyDescent="0.25">
      <c r="A13" s="52" t="str">
        <f>December!H5</f>
        <v>-</v>
      </c>
      <c r="B13" s="65">
        <f>IF('1E KW'!B13="","",'1E KW'!B13)</f>
        <v>0.09</v>
      </c>
      <c r="D13" s="59">
        <f>'1E KW'!D13+'2E KW'!D13+'3E KW'!D13+'4E KW'!D13</f>
        <v>0</v>
      </c>
      <c r="E13" s="11">
        <f t="shared" si="1"/>
        <v>0</v>
      </c>
      <c r="F13" s="59">
        <f t="shared" si="2"/>
        <v>0</v>
      </c>
      <c r="H13" s="46"/>
      <c r="J13" s="64">
        <f t="shared" si="3"/>
        <v>0</v>
      </c>
      <c r="K13" s="11">
        <f t="shared" si="4"/>
        <v>0</v>
      </c>
      <c r="L13" s="11">
        <f t="shared" si="5"/>
        <v>0</v>
      </c>
      <c r="M13" s="64">
        <f t="shared" si="6"/>
        <v>0</v>
      </c>
      <c r="N13" s="11">
        <f t="shared" si="7"/>
        <v>0</v>
      </c>
      <c r="O13" s="11">
        <f t="shared" si="8"/>
        <v>0</v>
      </c>
      <c r="P13" s="64">
        <f t="shared" si="9"/>
        <v>0</v>
      </c>
      <c r="Q13" s="11">
        <f t="shared" si="10"/>
        <v>0</v>
      </c>
      <c r="R13" s="11">
        <f t="shared" si="11"/>
        <v>0</v>
      </c>
      <c r="T13" s="1"/>
      <c r="U13" s="1"/>
      <c r="V13" s="1"/>
      <c r="W13" s="1"/>
      <c r="X13" s="14"/>
    </row>
    <row r="14" spans="1:24" x14ac:dyDescent="0.25">
      <c r="A14" s="52" t="str">
        <f>December!I5</f>
        <v>-</v>
      </c>
      <c r="B14" s="65">
        <f>IF('1E KW'!B14="","",'1E KW'!B14)</f>
        <v>0.09</v>
      </c>
      <c r="D14" s="59">
        <f>'1E KW'!D14+'2E KW'!D14+'3E KW'!D14+'4E KW'!D14</f>
        <v>0</v>
      </c>
      <c r="E14" s="11">
        <f t="shared" si="1"/>
        <v>0</v>
      </c>
      <c r="F14" s="59">
        <f t="shared" si="2"/>
        <v>0</v>
      </c>
      <c r="H14" s="46"/>
      <c r="J14" s="64">
        <f t="shared" si="3"/>
        <v>0</v>
      </c>
      <c r="K14" s="11">
        <f t="shared" si="4"/>
        <v>0</v>
      </c>
      <c r="L14" s="11">
        <f t="shared" si="5"/>
        <v>0</v>
      </c>
      <c r="M14" s="64">
        <f t="shared" si="6"/>
        <v>0</v>
      </c>
      <c r="N14" s="11">
        <f t="shared" si="7"/>
        <v>0</v>
      </c>
      <c r="O14" s="11">
        <f t="shared" si="8"/>
        <v>0</v>
      </c>
      <c r="P14" s="64">
        <f t="shared" si="9"/>
        <v>0</v>
      </c>
      <c r="Q14" s="11">
        <f t="shared" si="10"/>
        <v>0</v>
      </c>
      <c r="R14" s="11">
        <f t="shared" si="11"/>
        <v>0</v>
      </c>
      <c r="T14" s="1"/>
      <c r="U14" s="1"/>
      <c r="V14" s="1"/>
      <c r="W14" s="1"/>
      <c r="X14" s="14"/>
    </row>
    <row r="15" spans="1:24" x14ac:dyDescent="0.25">
      <c r="A15" s="52" t="str">
        <f>December!J5</f>
        <v>-</v>
      </c>
      <c r="B15" s="65">
        <f>IF('1E KW'!B15="","",'1E KW'!B15)</f>
        <v>0.09</v>
      </c>
      <c r="D15" s="59">
        <f>'1E KW'!D15+'2E KW'!D15+'3E KW'!D15+'4E KW'!D15</f>
        <v>0</v>
      </c>
      <c r="E15" s="11">
        <f t="shared" si="1"/>
        <v>0</v>
      </c>
      <c r="F15" s="59">
        <f t="shared" si="2"/>
        <v>0</v>
      </c>
      <c r="H15" s="46"/>
      <c r="J15" s="64">
        <f t="shared" si="3"/>
        <v>0</v>
      </c>
      <c r="K15" s="11">
        <f t="shared" si="4"/>
        <v>0</v>
      </c>
      <c r="L15" s="11">
        <f t="shared" si="5"/>
        <v>0</v>
      </c>
      <c r="M15" s="64">
        <f t="shared" si="6"/>
        <v>0</v>
      </c>
      <c r="N15" s="11">
        <f t="shared" si="7"/>
        <v>0</v>
      </c>
      <c r="O15" s="11">
        <f t="shared" si="8"/>
        <v>0</v>
      </c>
      <c r="P15" s="64">
        <f t="shared" si="9"/>
        <v>0</v>
      </c>
      <c r="Q15" s="11">
        <f t="shared" si="10"/>
        <v>0</v>
      </c>
      <c r="R15" s="11">
        <f t="shared" si="11"/>
        <v>0</v>
      </c>
      <c r="T15" s="1"/>
      <c r="U15" s="1"/>
      <c r="V15" s="1"/>
      <c r="W15" s="1"/>
      <c r="X15" s="14"/>
    </row>
    <row r="16" spans="1:24" x14ac:dyDescent="0.25">
      <c r="A16" s="52" t="str">
        <f>December!K5</f>
        <v>-</v>
      </c>
      <c r="B16" s="65">
        <f>IF('1E KW'!B16="","",'1E KW'!B16)</f>
        <v>0.21</v>
      </c>
      <c r="D16" s="59">
        <f>'1E KW'!D16+'2E KW'!D16+'3E KW'!D16+'4E KW'!D16</f>
        <v>0</v>
      </c>
      <c r="E16" s="11">
        <f t="shared" si="1"/>
        <v>0</v>
      </c>
      <c r="F16" s="59">
        <f t="shared" si="2"/>
        <v>0</v>
      </c>
      <c r="H16" s="46"/>
      <c r="J16" s="64">
        <f t="shared" si="3"/>
        <v>0</v>
      </c>
      <c r="K16" s="11">
        <f t="shared" si="4"/>
        <v>0</v>
      </c>
      <c r="L16" s="11">
        <f t="shared" si="5"/>
        <v>0</v>
      </c>
      <c r="M16" s="64">
        <f t="shared" si="6"/>
        <v>0</v>
      </c>
      <c r="N16" s="11">
        <f t="shared" si="7"/>
        <v>0</v>
      </c>
      <c r="O16" s="11">
        <f t="shared" si="8"/>
        <v>0</v>
      </c>
      <c r="P16" s="64">
        <f t="shared" si="9"/>
        <v>0</v>
      </c>
      <c r="Q16" s="11">
        <f t="shared" si="10"/>
        <v>0</v>
      </c>
      <c r="R16" s="11">
        <f t="shared" si="11"/>
        <v>0</v>
      </c>
      <c r="T16" s="1"/>
      <c r="U16" s="1"/>
      <c r="V16" s="1"/>
      <c r="W16" s="1"/>
      <c r="X16" s="14"/>
    </row>
    <row r="17" spans="1:24" x14ac:dyDescent="0.25">
      <c r="A17" s="52" t="str">
        <f>December!L5</f>
        <v>-</v>
      </c>
      <c r="B17" s="65">
        <f>IF('1E KW'!B17="","",'1E KW'!B17)</f>
        <v>0.09</v>
      </c>
      <c r="D17" s="59">
        <f>'1E KW'!D17+'2E KW'!D17+'3E KW'!D17+'4E KW'!D17</f>
        <v>0</v>
      </c>
      <c r="E17" s="11">
        <f t="shared" si="1"/>
        <v>0</v>
      </c>
      <c r="F17" s="59">
        <f t="shared" si="2"/>
        <v>0</v>
      </c>
      <c r="H17" s="46"/>
      <c r="J17" s="64">
        <f t="shared" si="3"/>
        <v>0</v>
      </c>
      <c r="K17" s="11">
        <f t="shared" si="4"/>
        <v>0</v>
      </c>
      <c r="L17" s="11">
        <f t="shared" si="5"/>
        <v>0</v>
      </c>
      <c r="M17" s="64">
        <f t="shared" si="6"/>
        <v>0</v>
      </c>
      <c r="N17" s="11">
        <f t="shared" si="7"/>
        <v>0</v>
      </c>
      <c r="O17" s="11">
        <f t="shared" si="8"/>
        <v>0</v>
      </c>
      <c r="P17" s="64">
        <f t="shared" si="9"/>
        <v>0</v>
      </c>
      <c r="Q17" s="11">
        <f t="shared" si="10"/>
        <v>0</v>
      </c>
      <c r="R17" s="11">
        <f t="shared" si="11"/>
        <v>0</v>
      </c>
      <c r="T17" s="1"/>
      <c r="U17" s="1"/>
      <c r="V17" s="1"/>
      <c r="W17" s="1"/>
      <c r="X17" s="14"/>
    </row>
    <row r="18" spans="1:24" x14ac:dyDescent="0.25">
      <c r="A18" s="52" t="str">
        <f>December!M5</f>
        <v>-</v>
      </c>
      <c r="B18" s="65">
        <f>IF('1E KW'!B18="","",'1E KW'!B18)</f>
        <v>0.09</v>
      </c>
      <c r="D18" s="59">
        <f>'1E KW'!D18+'2E KW'!D18+'3E KW'!D18+'4E KW'!D18</f>
        <v>0</v>
      </c>
      <c r="E18" s="11">
        <f t="shared" si="1"/>
        <v>0</v>
      </c>
      <c r="F18" s="59">
        <f t="shared" si="2"/>
        <v>0</v>
      </c>
      <c r="H18" s="46"/>
      <c r="J18" s="64">
        <f t="shared" si="3"/>
        <v>0</v>
      </c>
      <c r="K18" s="11">
        <f t="shared" si="4"/>
        <v>0</v>
      </c>
      <c r="L18" s="11">
        <f t="shared" si="5"/>
        <v>0</v>
      </c>
      <c r="M18" s="64">
        <f t="shared" si="6"/>
        <v>0</v>
      </c>
      <c r="N18" s="11">
        <f t="shared" si="7"/>
        <v>0</v>
      </c>
      <c r="O18" s="11">
        <f t="shared" si="8"/>
        <v>0</v>
      </c>
      <c r="P18" s="64">
        <f t="shared" si="9"/>
        <v>0</v>
      </c>
      <c r="Q18" s="11">
        <f t="shared" si="10"/>
        <v>0</v>
      </c>
      <c r="R18" s="11">
        <f t="shared" si="11"/>
        <v>0</v>
      </c>
      <c r="T18" s="1"/>
      <c r="U18" s="1"/>
      <c r="V18" s="1"/>
      <c r="W18" s="1"/>
      <c r="X18" s="14"/>
    </row>
    <row r="19" spans="1:24" x14ac:dyDescent="0.25">
      <c r="A19" s="52" t="str">
        <f>December!N5</f>
        <v>-</v>
      </c>
      <c r="B19" s="65">
        <f>IF('1E KW'!B19="","",'1E KW'!B19)</f>
        <v>0.21</v>
      </c>
      <c r="D19" s="59">
        <f>'1E KW'!D19+'2E KW'!D19+'3E KW'!D19+'4E KW'!D19</f>
        <v>0</v>
      </c>
      <c r="E19" s="11">
        <f t="shared" si="1"/>
        <v>0</v>
      </c>
      <c r="F19" s="59">
        <f t="shared" si="2"/>
        <v>0</v>
      </c>
      <c r="H19" s="46"/>
      <c r="J19" s="64">
        <f t="shared" si="3"/>
        <v>0</v>
      </c>
      <c r="K19" s="11">
        <f t="shared" si="4"/>
        <v>0</v>
      </c>
      <c r="L19" s="11">
        <f t="shared" si="5"/>
        <v>0</v>
      </c>
      <c r="M19" s="64">
        <f t="shared" si="6"/>
        <v>0</v>
      </c>
      <c r="N19" s="11">
        <f t="shared" si="7"/>
        <v>0</v>
      </c>
      <c r="O19" s="11">
        <f t="shared" si="8"/>
        <v>0</v>
      </c>
      <c r="P19" s="64">
        <f t="shared" si="9"/>
        <v>0</v>
      </c>
      <c r="Q19" s="11">
        <f t="shared" si="10"/>
        <v>0</v>
      </c>
      <c r="R19" s="11">
        <f t="shared" si="11"/>
        <v>0</v>
      </c>
      <c r="T19" s="1"/>
      <c r="U19" s="1"/>
      <c r="V19" s="1"/>
      <c r="W19" s="1"/>
      <c r="X19" s="14"/>
    </row>
    <row r="20" spans="1:24" x14ac:dyDescent="0.25">
      <c r="A20" s="52" t="str">
        <f>December!O5</f>
        <v>-</v>
      </c>
      <c r="B20" s="65">
        <f>IF('1E KW'!B20="","",'1E KW'!B20)</f>
        <v>0.21</v>
      </c>
      <c r="D20" s="59">
        <f>'1E KW'!D20+'2E KW'!D20+'3E KW'!D20+'4E KW'!D20</f>
        <v>0</v>
      </c>
      <c r="E20" s="11">
        <f t="shared" si="1"/>
        <v>0</v>
      </c>
      <c r="F20" s="59">
        <f t="shared" si="2"/>
        <v>0</v>
      </c>
      <c r="H20" s="46"/>
      <c r="J20" s="64">
        <f t="shared" si="3"/>
        <v>0</v>
      </c>
      <c r="K20" s="11">
        <f t="shared" si="4"/>
        <v>0</v>
      </c>
      <c r="L20" s="11">
        <f t="shared" si="5"/>
        <v>0</v>
      </c>
      <c r="M20" s="64">
        <f t="shared" si="6"/>
        <v>0</v>
      </c>
      <c r="N20" s="11">
        <f t="shared" si="7"/>
        <v>0</v>
      </c>
      <c r="O20" s="11">
        <f t="shared" si="8"/>
        <v>0</v>
      </c>
      <c r="P20" s="64">
        <f t="shared" si="9"/>
        <v>0</v>
      </c>
      <c r="Q20" s="11">
        <f t="shared" si="10"/>
        <v>0</v>
      </c>
      <c r="R20" s="11">
        <f t="shared" si="11"/>
        <v>0</v>
      </c>
      <c r="T20" s="1"/>
      <c r="U20" s="1"/>
      <c r="V20" s="1"/>
      <c r="W20" s="1"/>
      <c r="X20" s="14"/>
    </row>
    <row r="21" spans="1:24" x14ac:dyDescent="0.25">
      <c r="A21" s="52" t="str">
        <f>December!P5</f>
        <v>-</v>
      </c>
      <c r="B21" s="65">
        <f>IF('1E KW'!B21="","",'1E KW'!B21)</f>
        <v>0.21</v>
      </c>
      <c r="D21" s="59">
        <f>'1E KW'!D21+'2E KW'!D21+'3E KW'!D21+'4E KW'!D21</f>
        <v>0</v>
      </c>
      <c r="E21" s="11"/>
      <c r="F21" s="59"/>
      <c r="H21" s="46"/>
      <c r="J21" s="64">
        <f t="shared" si="3"/>
        <v>0</v>
      </c>
      <c r="K21" s="11">
        <f t="shared" si="4"/>
        <v>0</v>
      </c>
      <c r="L21" s="11">
        <f t="shared" si="5"/>
        <v>0</v>
      </c>
      <c r="M21" s="64">
        <f t="shared" si="6"/>
        <v>0</v>
      </c>
      <c r="N21" s="11">
        <f t="shared" si="7"/>
        <v>0</v>
      </c>
      <c r="O21" s="11">
        <f t="shared" si="8"/>
        <v>0</v>
      </c>
      <c r="P21" s="64">
        <f t="shared" si="9"/>
        <v>0</v>
      </c>
      <c r="Q21" s="11">
        <f t="shared" si="10"/>
        <v>0</v>
      </c>
      <c r="R21" s="11">
        <f t="shared" si="11"/>
        <v>0</v>
      </c>
      <c r="T21" s="1"/>
      <c r="U21" s="1"/>
      <c r="V21" s="1"/>
      <c r="W21" s="1"/>
      <c r="X21" s="14"/>
    </row>
    <row r="22" spans="1:24" x14ac:dyDescent="0.25">
      <c r="A22" s="52" t="str">
        <f>December!Q5</f>
        <v>Kruisposten</v>
      </c>
      <c r="B22" s="65" t="str">
        <f>IF('1E KW'!B22="","",'1E KW'!B22)</f>
        <v/>
      </c>
      <c r="D22" s="59">
        <f>'1E KW'!D22+'2E KW'!D22+'3E KW'!D22+'4E KW'!D22</f>
        <v>0</v>
      </c>
      <c r="E22" s="11"/>
      <c r="F22" s="59"/>
      <c r="H22" s="46"/>
      <c r="J22" s="64">
        <f t="shared" si="3"/>
        <v>0</v>
      </c>
      <c r="K22" s="11">
        <f t="shared" si="4"/>
        <v>0</v>
      </c>
      <c r="L22" s="11">
        <f t="shared" si="5"/>
        <v>0</v>
      </c>
      <c r="M22" s="64">
        <f t="shared" si="6"/>
        <v>0</v>
      </c>
      <c r="N22" s="11">
        <f t="shared" si="7"/>
        <v>0</v>
      </c>
      <c r="O22" s="11">
        <f t="shared" si="8"/>
        <v>0</v>
      </c>
      <c r="P22" s="64">
        <f t="shared" si="9"/>
        <v>0</v>
      </c>
      <c r="Q22" s="11">
        <f t="shared" si="10"/>
        <v>0</v>
      </c>
      <c r="R22" s="11">
        <f t="shared" si="11"/>
        <v>0</v>
      </c>
      <c r="T22" s="1"/>
      <c r="U22" s="1"/>
      <c r="V22" s="1"/>
      <c r="W22" s="1"/>
      <c r="X22" s="14"/>
    </row>
    <row r="23" spans="1:24" x14ac:dyDescent="0.25">
      <c r="A23" s="52" t="str">
        <f>December!R5</f>
        <v>Privé</v>
      </c>
      <c r="B23" s="65" t="str">
        <f>IF('1E KW'!B23="","",'1E KW'!B23)</f>
        <v/>
      </c>
      <c r="D23" s="59">
        <f>'1E KW'!D23+'2E KW'!D23+'3E KW'!D23+'4E KW'!D23</f>
        <v>0</v>
      </c>
      <c r="E23" s="11"/>
      <c r="F23" s="59"/>
      <c r="H23" s="46"/>
      <c r="J23" s="64">
        <f t="shared" si="3"/>
        <v>0</v>
      </c>
      <c r="K23" s="11">
        <f t="shared" si="4"/>
        <v>0</v>
      </c>
      <c r="L23" s="11">
        <f t="shared" si="5"/>
        <v>0</v>
      </c>
      <c r="M23" s="64">
        <f t="shared" si="6"/>
        <v>0</v>
      </c>
      <c r="N23" s="11">
        <f t="shared" si="7"/>
        <v>0</v>
      </c>
      <c r="O23" s="11">
        <f t="shared" si="8"/>
        <v>0</v>
      </c>
      <c r="P23" s="64">
        <f t="shared" si="9"/>
        <v>0</v>
      </c>
      <c r="Q23" s="11">
        <f t="shared" si="10"/>
        <v>0</v>
      </c>
      <c r="R23" s="11">
        <f t="shared" si="11"/>
        <v>0</v>
      </c>
      <c r="T23" s="1"/>
      <c r="U23" s="1"/>
      <c r="V23" s="1"/>
      <c r="W23" s="1"/>
      <c r="X23" s="14"/>
    </row>
    <row r="24" spans="1:24" x14ac:dyDescent="0.25">
      <c r="A24" s="52" t="str">
        <f>December!S5</f>
        <v>Overig</v>
      </c>
      <c r="B24" s="65">
        <f>IF('1E KW'!B24="","",'1E KW'!B24)</f>
        <v>0.21</v>
      </c>
      <c r="D24" s="59">
        <f>'1E KW'!D24+'2E KW'!D24+'3E KW'!D24+'4E KW'!D24</f>
        <v>0</v>
      </c>
      <c r="E24" s="11">
        <f>SUM(D24-F24)</f>
        <v>0</v>
      </c>
      <c r="F24" s="59">
        <f>SUM(D24*B24)</f>
        <v>0</v>
      </c>
      <c r="H24" s="46"/>
      <c r="J24" s="64">
        <f t="shared" si="3"/>
        <v>0</v>
      </c>
      <c r="K24" s="11">
        <f t="shared" si="4"/>
        <v>0</v>
      </c>
      <c r="L24" s="11">
        <f t="shared" si="5"/>
        <v>0</v>
      </c>
      <c r="M24" s="64">
        <f t="shared" si="6"/>
        <v>0</v>
      </c>
      <c r="N24" s="11">
        <f t="shared" si="7"/>
        <v>0</v>
      </c>
      <c r="O24" s="11">
        <f t="shared" si="8"/>
        <v>0</v>
      </c>
      <c r="P24" s="64">
        <f t="shared" si="9"/>
        <v>0</v>
      </c>
      <c r="Q24" s="11">
        <f t="shared" si="10"/>
        <v>0</v>
      </c>
      <c r="R24" s="11">
        <f t="shared" si="11"/>
        <v>0</v>
      </c>
      <c r="T24" s="1"/>
      <c r="U24" s="1"/>
      <c r="V24" s="1"/>
      <c r="W24" s="1"/>
      <c r="X24" s="14"/>
    </row>
    <row r="25" spans="1:24" x14ac:dyDescent="0.25">
      <c r="A25" s="52" t="str">
        <f>December!T5</f>
        <v>Kasverschil</v>
      </c>
      <c r="B25" s="65">
        <f>IF('1E KW'!B25="","",'1E KW'!B25)</f>
        <v>0.09</v>
      </c>
      <c r="D25" s="59">
        <f>'1E KW'!D25+'2E KW'!D25+'3E KW'!D25+'4E KW'!D25</f>
        <v>0</v>
      </c>
      <c r="E25" s="11">
        <f>SUM(D25-F25)</f>
        <v>0</v>
      </c>
      <c r="F25" s="59">
        <f>SUM(D25*B25)</f>
        <v>0</v>
      </c>
      <c r="H25" s="46"/>
      <c r="J25" s="64">
        <f t="shared" si="3"/>
        <v>0</v>
      </c>
      <c r="K25" s="11">
        <f t="shared" si="4"/>
        <v>0</v>
      </c>
      <c r="L25" s="11">
        <f t="shared" si="5"/>
        <v>0</v>
      </c>
      <c r="M25" s="64">
        <f t="shared" si="6"/>
        <v>0</v>
      </c>
      <c r="N25" s="11">
        <f t="shared" si="7"/>
        <v>0</v>
      </c>
      <c r="O25" s="11">
        <f t="shared" si="8"/>
        <v>0</v>
      </c>
      <c r="P25" s="64">
        <f t="shared" si="9"/>
        <v>0</v>
      </c>
      <c r="Q25" s="11">
        <f t="shared" si="10"/>
        <v>0</v>
      </c>
      <c r="R25" s="11">
        <f t="shared" si="11"/>
        <v>0</v>
      </c>
      <c r="T25" s="1"/>
      <c r="U25" s="1"/>
      <c r="V25" s="1"/>
      <c r="W25" s="1"/>
      <c r="X25" s="14"/>
    </row>
    <row r="26" spans="1:24" x14ac:dyDescent="0.25">
      <c r="A26" s="52" t="str">
        <f>December!U5</f>
        <v>-</v>
      </c>
      <c r="B26" s="65">
        <f>IF('1E KW'!B26="","",'1E KW'!B26)</f>
        <v>0.09</v>
      </c>
      <c r="D26" s="59">
        <f>'1E KW'!D26+'2E KW'!D26+'3E KW'!D26+'4E KW'!D26</f>
        <v>0</v>
      </c>
      <c r="E26" s="11">
        <f>SUM(D26-F26)</f>
        <v>0</v>
      </c>
      <c r="F26" s="59">
        <f>SUM(D26*B26)</f>
        <v>0</v>
      </c>
      <c r="H26" s="46"/>
      <c r="J26" s="64">
        <f t="shared" si="3"/>
        <v>0</v>
      </c>
      <c r="K26" s="11">
        <f t="shared" si="4"/>
        <v>0</v>
      </c>
      <c r="L26" s="11">
        <f t="shared" si="5"/>
        <v>0</v>
      </c>
      <c r="M26" s="64">
        <f t="shared" si="6"/>
        <v>0</v>
      </c>
      <c r="N26" s="11">
        <f t="shared" si="7"/>
        <v>0</v>
      </c>
      <c r="O26" s="11">
        <f t="shared" si="8"/>
        <v>0</v>
      </c>
      <c r="P26" s="64">
        <f t="shared" si="9"/>
        <v>0</v>
      </c>
      <c r="Q26" s="11">
        <f t="shared" si="10"/>
        <v>0</v>
      </c>
      <c r="R26" s="11">
        <f t="shared" si="11"/>
        <v>0</v>
      </c>
      <c r="T26" s="1"/>
      <c r="U26" s="1"/>
      <c r="V26" s="1"/>
      <c r="W26" s="1"/>
      <c r="X26" s="14"/>
    </row>
    <row r="27" spans="1:24" x14ac:dyDescent="0.25">
      <c r="A27" s="52" t="str">
        <f>December!V5</f>
        <v>-</v>
      </c>
      <c r="B27" s="65">
        <f>IF('1E KW'!B27="","",'1E KW'!B27)</f>
        <v>0.09</v>
      </c>
      <c r="D27" s="59">
        <f>'1E KW'!D27+'2E KW'!D27+'3E KW'!D27+'4E KW'!D27</f>
        <v>0</v>
      </c>
      <c r="E27" s="11">
        <f>SUM(D27-F27)</f>
        <v>0</v>
      </c>
      <c r="F27" s="59">
        <f>SUM(D27*B27)</f>
        <v>0</v>
      </c>
      <c r="H27" s="46"/>
      <c r="J27" s="64">
        <f t="shared" si="3"/>
        <v>0</v>
      </c>
      <c r="K27" s="11">
        <f t="shared" si="4"/>
        <v>0</v>
      </c>
      <c r="L27" s="11">
        <f t="shared" si="5"/>
        <v>0</v>
      </c>
      <c r="M27" s="64">
        <f t="shared" si="6"/>
        <v>0</v>
      </c>
      <c r="N27" s="11">
        <f t="shared" si="7"/>
        <v>0</v>
      </c>
      <c r="O27" s="11">
        <f t="shared" si="8"/>
        <v>0</v>
      </c>
      <c r="P27" s="64">
        <f t="shared" si="9"/>
        <v>0</v>
      </c>
      <c r="Q27" s="11">
        <f t="shared" si="10"/>
        <v>0</v>
      </c>
      <c r="R27" s="11">
        <f t="shared" si="11"/>
        <v>0</v>
      </c>
      <c r="T27" s="1"/>
      <c r="U27" s="1"/>
      <c r="V27" s="1"/>
      <c r="W27" s="1"/>
      <c r="X27" s="14"/>
    </row>
    <row r="28" spans="1:24" ht="15.75" thickBot="1" x14ac:dyDescent="0.3">
      <c r="A28" s="53" t="str">
        <f>December!W5</f>
        <v>-</v>
      </c>
      <c r="B28" s="66">
        <f>IF('1E KW'!B28="","",'1E KW'!B28)</f>
        <v>0.09</v>
      </c>
      <c r="C28" s="47"/>
      <c r="D28" s="60">
        <f>'1E KW'!D28+'2E KW'!D28+'3E KW'!D28+'4E KW'!D28</f>
        <v>0</v>
      </c>
      <c r="E28" s="61">
        <f>SUM(D28-F28)</f>
        <v>0</v>
      </c>
      <c r="F28" s="60">
        <f>SUM(D28*B28)</f>
        <v>0</v>
      </c>
      <c r="G28" s="47"/>
      <c r="H28" s="48"/>
      <c r="J28" s="64">
        <f t="shared" si="3"/>
        <v>0</v>
      </c>
      <c r="K28" s="11">
        <f t="shared" si="4"/>
        <v>0</v>
      </c>
      <c r="L28" s="11">
        <f t="shared" si="5"/>
        <v>0</v>
      </c>
      <c r="M28" s="64">
        <f t="shared" si="6"/>
        <v>0</v>
      </c>
      <c r="N28" s="11">
        <f t="shared" si="7"/>
        <v>0</v>
      </c>
      <c r="O28" s="11">
        <f t="shared" si="8"/>
        <v>0</v>
      </c>
      <c r="P28" s="64">
        <f t="shared" si="9"/>
        <v>0</v>
      </c>
      <c r="Q28" s="11">
        <f t="shared" si="10"/>
        <v>0</v>
      </c>
      <c r="R28" s="11">
        <f t="shared" si="11"/>
        <v>0</v>
      </c>
      <c r="T28" s="1"/>
      <c r="U28" s="1"/>
      <c r="V28" s="1"/>
      <c r="W28" s="1"/>
      <c r="X28" s="14"/>
    </row>
    <row r="29" spans="1:24" x14ac:dyDescent="0.25">
      <c r="A29" s="45"/>
      <c r="B29" s="14"/>
      <c r="T29" s="1"/>
      <c r="U29" s="1"/>
      <c r="V29" s="1"/>
      <c r="W29" s="1"/>
      <c r="X29" s="14"/>
    </row>
    <row r="30" spans="1:24" x14ac:dyDescent="0.25">
      <c r="A30" s="45"/>
      <c r="B30" s="14"/>
      <c r="T30" s="1"/>
      <c r="U30" s="1"/>
      <c r="V30" s="1"/>
      <c r="W30" s="1"/>
      <c r="X30" s="14"/>
    </row>
    <row r="31" spans="1:24" x14ac:dyDescent="0.25">
      <c r="A31" s="57" t="s">
        <v>47</v>
      </c>
      <c r="B31" s="58"/>
      <c r="D31" s="11">
        <f>SUM(K8:K28)</f>
        <v>0</v>
      </c>
      <c r="E31" s="11">
        <f>SUM(N8:N28)</f>
        <v>0</v>
      </c>
      <c r="F31" s="11">
        <f>SUM(Q8:Q28)</f>
        <v>0</v>
      </c>
      <c r="T31" s="1"/>
      <c r="U31" s="1"/>
      <c r="V31" s="1"/>
      <c r="W31" s="1"/>
      <c r="X31" s="14"/>
    </row>
    <row r="32" spans="1:24" x14ac:dyDescent="0.25">
      <c r="A32" s="57" t="s">
        <v>32</v>
      </c>
      <c r="B32" s="58"/>
      <c r="D32" s="11">
        <f>SUM(L8:L28)</f>
        <v>0</v>
      </c>
      <c r="E32" s="11">
        <f>SUM(O8:O28)</f>
        <v>0</v>
      </c>
      <c r="F32" s="11">
        <f>SUM(R8:R28)</f>
        <v>0</v>
      </c>
      <c r="T32" s="1"/>
      <c r="U32" s="1"/>
      <c r="V32" s="1"/>
      <c r="W32" s="1"/>
      <c r="X32" s="14"/>
    </row>
    <row r="33" spans="1:24" x14ac:dyDescent="0.25">
      <c r="A33" s="57" t="s">
        <v>33</v>
      </c>
      <c r="B33" s="18" t="s">
        <v>34</v>
      </c>
      <c r="D33" s="11">
        <f>SUM(J8:J28)</f>
        <v>0</v>
      </c>
      <c r="E33" s="11">
        <f>SUM(M8:M28)</f>
        <v>0</v>
      </c>
      <c r="F33" s="11">
        <f>SUM(P8:P28)</f>
        <v>0</v>
      </c>
      <c r="T33" s="1"/>
      <c r="U33" s="1"/>
      <c r="V33" s="1"/>
      <c r="W33" s="1"/>
      <c r="X33" s="14"/>
    </row>
    <row r="34" spans="1:24" x14ac:dyDescent="0.25">
      <c r="A34" s="45"/>
      <c r="B34" s="14"/>
      <c r="T34" s="1"/>
      <c r="U34" s="1"/>
      <c r="V34" s="1"/>
      <c r="W34" s="1"/>
      <c r="X34" s="14"/>
    </row>
    <row r="35" spans="1:24" x14ac:dyDescent="0.25">
      <c r="A35" s="45"/>
      <c r="B35" s="14"/>
      <c r="T35" s="1"/>
      <c r="U35" s="1"/>
      <c r="V35" s="1"/>
      <c r="W35" s="1"/>
      <c r="X35" s="14"/>
    </row>
    <row r="36" spans="1:24" x14ac:dyDescent="0.25">
      <c r="A36" s="45"/>
      <c r="B36" s="14"/>
      <c r="T36" s="1"/>
      <c r="U36" s="1"/>
      <c r="V36" s="1"/>
      <c r="W36" s="1"/>
      <c r="X36" s="14"/>
    </row>
    <row r="37" spans="1:24" x14ac:dyDescent="0.25">
      <c r="A37" s="45"/>
      <c r="B37" s="14"/>
      <c r="T37" s="1"/>
      <c r="U37" s="1"/>
      <c r="V37" s="1"/>
      <c r="W37" s="1"/>
      <c r="X37" s="14"/>
    </row>
    <row r="38" spans="1:24" x14ac:dyDescent="0.25">
      <c r="A38" s="45"/>
      <c r="B38" s="14"/>
      <c r="T38" s="1"/>
      <c r="U38" s="1"/>
      <c r="V38" s="1"/>
      <c r="W38" s="1"/>
      <c r="X38" s="14"/>
    </row>
    <row r="39" spans="1:24" x14ac:dyDescent="0.25">
      <c r="C39" s="18"/>
      <c r="D39" s="18"/>
      <c r="E39" s="18"/>
      <c r="F39" s="18"/>
      <c r="G39" s="18"/>
      <c r="H39" s="18"/>
      <c r="I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5"/>
    </row>
  </sheetData>
  <mergeCells count="3">
    <mergeCell ref="J5:L5"/>
    <mergeCell ref="M5:O5"/>
    <mergeCell ref="P5:R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10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Januari!X37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42036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42037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42038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42039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42040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42041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42042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42043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42044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42045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42046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42047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42048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42049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42050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42051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42052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42053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42054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42055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42056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42057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42058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42059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42060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42061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42062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42063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7" t="s">
        <v>11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7"/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25"/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workbookViewId="0">
      <selection activeCell="L13" sqref="L13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12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Februari!X37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42064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42065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42066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42067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42068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42069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42070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42071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42072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42073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42074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42075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42076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42077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42078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42079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42080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42081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42082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42083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42084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42085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42086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42087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42088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42089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42090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42091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42092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42093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42094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9"/>
  <sheetViews>
    <sheetView workbookViewId="0">
      <selection activeCell="S9" sqref="S9"/>
    </sheetView>
  </sheetViews>
  <sheetFormatPr defaultRowHeight="15" x14ac:dyDescent="0.25"/>
  <cols>
    <col min="1" max="1" width="11.7109375" style="3" bestFit="1" customWidth="1"/>
    <col min="2" max="2" width="10.7109375" customWidth="1"/>
    <col min="3" max="9" width="10.7109375" style="1" customWidth="1"/>
    <col min="10" max="10" width="9.140625" style="63" hidden="1" customWidth="1"/>
    <col min="11" max="18" width="10.7109375" style="1" hidden="1" customWidth="1"/>
    <col min="19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30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24</v>
      </c>
      <c r="B3" s="17">
        <f>Januari!B3</f>
        <v>0</v>
      </c>
      <c r="C3" s="11"/>
      <c r="D3" s="11"/>
      <c r="E3" s="18"/>
      <c r="T3" s="4"/>
    </row>
    <row r="4" spans="1:24" x14ac:dyDescent="0.25">
      <c r="A4" s="16" t="s">
        <v>31</v>
      </c>
      <c r="B4" s="17">
        <f>Maart!X37</f>
        <v>0</v>
      </c>
    </row>
    <row r="5" spans="1:24" ht="15.75" thickBot="1" x14ac:dyDescent="0.3">
      <c r="A5" s="8"/>
      <c r="B5" s="40"/>
      <c r="C5" s="41"/>
      <c r="D5" s="41"/>
      <c r="E5" s="41"/>
      <c r="F5" s="41"/>
      <c r="G5" s="41"/>
      <c r="H5" s="41"/>
      <c r="I5" s="41"/>
      <c r="J5" s="68" t="s">
        <v>28</v>
      </c>
      <c r="K5" s="68"/>
      <c r="L5" s="68"/>
      <c r="M5" s="68" t="s">
        <v>35</v>
      </c>
      <c r="N5" s="68"/>
      <c r="O5" s="68"/>
      <c r="P5" s="68" t="s">
        <v>36</v>
      </c>
      <c r="Q5" s="68"/>
      <c r="R5" s="68"/>
      <c r="S5" s="41"/>
      <c r="T5" s="42"/>
      <c r="U5" s="42"/>
      <c r="V5" s="42"/>
      <c r="W5" s="42"/>
      <c r="X5" s="43"/>
    </row>
    <row r="6" spans="1:24" ht="15.75" thickBot="1" x14ac:dyDescent="0.3">
      <c r="A6" s="49" t="s">
        <v>26</v>
      </c>
      <c r="B6" s="39" t="s">
        <v>27</v>
      </c>
      <c r="C6" s="38"/>
      <c r="D6" s="38" t="s">
        <v>28</v>
      </c>
      <c r="E6" s="38" t="s">
        <v>29</v>
      </c>
      <c r="F6" s="38" t="s">
        <v>27</v>
      </c>
      <c r="G6" s="38"/>
      <c r="H6" s="50"/>
      <c r="I6" s="41"/>
      <c r="J6" s="62">
        <v>0</v>
      </c>
      <c r="K6" s="62">
        <f>Januari!G3</f>
        <v>0.09</v>
      </c>
      <c r="L6" s="62">
        <f>Januari!E3</f>
        <v>0.21</v>
      </c>
      <c r="M6" s="62">
        <f t="shared" ref="M6:R6" si="0">J6</f>
        <v>0</v>
      </c>
      <c r="N6" s="62">
        <f t="shared" si="0"/>
        <v>0.09</v>
      </c>
      <c r="O6" s="62">
        <f t="shared" si="0"/>
        <v>0.21</v>
      </c>
      <c r="P6" s="62">
        <f t="shared" si="0"/>
        <v>0</v>
      </c>
      <c r="Q6" s="62">
        <f t="shared" si="0"/>
        <v>0.09</v>
      </c>
      <c r="R6" s="62">
        <f t="shared" si="0"/>
        <v>0.21</v>
      </c>
      <c r="S6" s="41"/>
      <c r="T6" s="42"/>
      <c r="U6" s="42"/>
      <c r="V6" s="42"/>
      <c r="W6" s="42"/>
      <c r="X6" s="43"/>
    </row>
    <row r="7" spans="1:24" x14ac:dyDescent="0.25">
      <c r="A7" s="51"/>
      <c r="B7" s="54"/>
      <c r="D7" s="56"/>
      <c r="F7" s="56"/>
      <c r="H7" s="46"/>
      <c r="M7" s="63"/>
      <c r="P7" s="63"/>
      <c r="X7" s="44"/>
    </row>
    <row r="8" spans="1:24" x14ac:dyDescent="0.25">
      <c r="A8" s="52" t="str">
        <f>December!C5</f>
        <v>Artikel</v>
      </c>
      <c r="B8" s="55">
        <f>Januari!G3</f>
        <v>0.09</v>
      </c>
      <c r="D8" s="59">
        <f>Januari!C38+Februari!C38+Maart!C38</f>
        <v>0</v>
      </c>
      <c r="E8" s="11">
        <f t="shared" ref="E8:E21" si="1">SUM(D8-F8)</f>
        <v>0</v>
      </c>
      <c r="F8" s="59">
        <f t="shared" ref="F8:F21" si="2">SUM(D8*B8)</f>
        <v>0</v>
      </c>
      <c r="H8" s="46"/>
      <c r="J8" s="64">
        <f>IF($B8=$J$6,$D8,0)</f>
        <v>0</v>
      </c>
      <c r="K8" s="11">
        <f>IF($B8=$K$6,$D8,0)</f>
        <v>0</v>
      </c>
      <c r="L8" s="11">
        <f>IF($B8=$L$6,$D8,0)</f>
        <v>0</v>
      </c>
      <c r="M8" s="64">
        <f>IF($B8=$J$6,$E8,0)</f>
        <v>0</v>
      </c>
      <c r="N8" s="11">
        <f>IF($B8=$K$6,$E8,0)</f>
        <v>0</v>
      </c>
      <c r="O8" s="11">
        <f>IF($B8=$L$6,$E8,0)</f>
        <v>0</v>
      </c>
      <c r="P8" s="64">
        <f>IF($B8=$J$6,$F8,0)</f>
        <v>0</v>
      </c>
      <c r="Q8" s="11">
        <f>IF($B8=$K$6,$F8,0)</f>
        <v>0</v>
      </c>
      <c r="R8" s="11">
        <f>IF($B8=$L$6,$F8,0)</f>
        <v>0</v>
      </c>
      <c r="T8" s="1"/>
      <c r="U8" s="1"/>
      <c r="V8" s="1"/>
      <c r="W8" s="1"/>
      <c r="X8" s="14"/>
    </row>
    <row r="9" spans="1:24" x14ac:dyDescent="0.25">
      <c r="A9" s="52" t="str">
        <f>December!D5</f>
        <v>-</v>
      </c>
      <c r="B9" s="55">
        <f>Januari!G3</f>
        <v>0.09</v>
      </c>
      <c r="D9" s="59">
        <f>Januari!D38+Februari!D38+Maart!D38</f>
        <v>0</v>
      </c>
      <c r="E9" s="11">
        <f t="shared" si="1"/>
        <v>0</v>
      </c>
      <c r="F9" s="59">
        <f t="shared" si="2"/>
        <v>0</v>
      </c>
      <c r="H9" s="46"/>
      <c r="J9" s="64">
        <f t="shared" ref="J9:J28" si="3">IF($B9=$J$6,$D9,0)</f>
        <v>0</v>
      </c>
      <c r="K9" s="11">
        <f t="shared" ref="K9:K28" si="4">IF($B9=$K$6,$D9,0)</f>
        <v>0</v>
      </c>
      <c r="L9" s="11">
        <f t="shared" ref="L9:L28" si="5">IF($B9=$L$6,$D9,0)</f>
        <v>0</v>
      </c>
      <c r="M9" s="64">
        <f t="shared" ref="M9:M28" si="6">IF($B9=$J$6,$E9,0)</f>
        <v>0</v>
      </c>
      <c r="N9" s="11">
        <f t="shared" ref="N9:N28" si="7">IF($B9=$K$6,$E9,0)</f>
        <v>0</v>
      </c>
      <c r="O9" s="11">
        <f t="shared" ref="O9:O28" si="8">IF($B9=$L$6,$E9,0)</f>
        <v>0</v>
      </c>
      <c r="P9" s="64">
        <f t="shared" ref="P9:P28" si="9">IF($B9=$J$6,$F9,0)</f>
        <v>0</v>
      </c>
      <c r="Q9" s="11">
        <f t="shared" ref="Q9:Q28" si="10">IF($B9=$K$6,$F9,0)</f>
        <v>0</v>
      </c>
      <c r="R9" s="11">
        <f t="shared" ref="R9:R28" si="11">IF($B9=$L$6,$F9,0)</f>
        <v>0</v>
      </c>
      <c r="T9" s="1"/>
      <c r="U9" s="1"/>
      <c r="V9" s="1"/>
      <c r="W9" s="1"/>
      <c r="X9" s="14"/>
    </row>
    <row r="10" spans="1:24" x14ac:dyDescent="0.25">
      <c r="A10" s="52" t="str">
        <f>December!E5</f>
        <v>-</v>
      </c>
      <c r="B10" s="55">
        <f>Januari!G3</f>
        <v>0.09</v>
      </c>
      <c r="D10" s="59">
        <f>Januari!E38+Februari!E38+Maart!E38</f>
        <v>0</v>
      </c>
      <c r="E10" s="11">
        <f t="shared" si="1"/>
        <v>0</v>
      </c>
      <c r="F10" s="59">
        <f t="shared" si="2"/>
        <v>0</v>
      </c>
      <c r="H10" s="46"/>
      <c r="J10" s="64">
        <f t="shared" si="3"/>
        <v>0</v>
      </c>
      <c r="K10" s="11">
        <f t="shared" si="4"/>
        <v>0</v>
      </c>
      <c r="L10" s="11">
        <f t="shared" si="5"/>
        <v>0</v>
      </c>
      <c r="M10" s="64">
        <f t="shared" si="6"/>
        <v>0</v>
      </c>
      <c r="N10" s="11">
        <f t="shared" si="7"/>
        <v>0</v>
      </c>
      <c r="O10" s="11">
        <f t="shared" si="8"/>
        <v>0</v>
      </c>
      <c r="P10" s="64">
        <f t="shared" si="9"/>
        <v>0</v>
      </c>
      <c r="Q10" s="11">
        <f t="shared" si="10"/>
        <v>0</v>
      </c>
      <c r="R10" s="11">
        <f t="shared" si="11"/>
        <v>0</v>
      </c>
      <c r="T10" s="1"/>
      <c r="U10" s="1"/>
      <c r="V10" s="1"/>
      <c r="W10" s="1"/>
      <c r="X10" s="14"/>
    </row>
    <row r="11" spans="1:24" x14ac:dyDescent="0.25">
      <c r="A11" s="52" t="str">
        <f>December!F5</f>
        <v>-</v>
      </c>
      <c r="B11" s="55">
        <f>Januari!G3</f>
        <v>0.09</v>
      </c>
      <c r="D11" s="59">
        <f>Januari!F38+Februari!F38+Maart!F38</f>
        <v>0</v>
      </c>
      <c r="E11" s="11">
        <f t="shared" si="1"/>
        <v>0</v>
      </c>
      <c r="F11" s="59">
        <f t="shared" si="2"/>
        <v>0</v>
      </c>
      <c r="H11" s="46"/>
      <c r="J11" s="64">
        <f t="shared" si="3"/>
        <v>0</v>
      </c>
      <c r="K11" s="11">
        <f t="shared" si="4"/>
        <v>0</v>
      </c>
      <c r="L11" s="11">
        <f t="shared" si="5"/>
        <v>0</v>
      </c>
      <c r="M11" s="64">
        <f t="shared" si="6"/>
        <v>0</v>
      </c>
      <c r="N11" s="11">
        <f t="shared" si="7"/>
        <v>0</v>
      </c>
      <c r="O11" s="11">
        <f t="shared" si="8"/>
        <v>0</v>
      </c>
      <c r="P11" s="64">
        <f t="shared" si="9"/>
        <v>0</v>
      </c>
      <c r="Q11" s="11">
        <f t="shared" si="10"/>
        <v>0</v>
      </c>
      <c r="R11" s="11">
        <f t="shared" si="11"/>
        <v>0</v>
      </c>
      <c r="T11" s="1"/>
      <c r="U11" s="1"/>
      <c r="V11" s="1"/>
      <c r="W11" s="1"/>
      <c r="X11" s="14"/>
    </row>
    <row r="12" spans="1:24" x14ac:dyDescent="0.25">
      <c r="A12" s="52" t="str">
        <f>December!G5</f>
        <v>-</v>
      </c>
      <c r="B12" s="55">
        <f>Januari!G3</f>
        <v>0.09</v>
      </c>
      <c r="D12" s="59">
        <f>Januari!G38+Februari!G38+Maart!G38</f>
        <v>0</v>
      </c>
      <c r="E12" s="11">
        <f t="shared" si="1"/>
        <v>0</v>
      </c>
      <c r="F12" s="59">
        <f t="shared" si="2"/>
        <v>0</v>
      </c>
      <c r="H12" s="46"/>
      <c r="J12" s="64">
        <f t="shared" si="3"/>
        <v>0</v>
      </c>
      <c r="K12" s="11">
        <f t="shared" si="4"/>
        <v>0</v>
      </c>
      <c r="L12" s="11">
        <f t="shared" si="5"/>
        <v>0</v>
      </c>
      <c r="M12" s="64">
        <f t="shared" si="6"/>
        <v>0</v>
      </c>
      <c r="N12" s="11">
        <f t="shared" si="7"/>
        <v>0</v>
      </c>
      <c r="O12" s="11">
        <f t="shared" si="8"/>
        <v>0</v>
      </c>
      <c r="P12" s="64">
        <f t="shared" si="9"/>
        <v>0</v>
      </c>
      <c r="Q12" s="11">
        <f t="shared" si="10"/>
        <v>0</v>
      </c>
      <c r="R12" s="11">
        <f t="shared" si="11"/>
        <v>0</v>
      </c>
      <c r="T12" s="1"/>
      <c r="U12" s="1"/>
      <c r="V12" s="1"/>
      <c r="W12" s="1"/>
      <c r="X12" s="14"/>
    </row>
    <row r="13" spans="1:24" x14ac:dyDescent="0.25">
      <c r="A13" s="52" t="str">
        <f>December!H5</f>
        <v>-</v>
      </c>
      <c r="B13" s="55">
        <f>Januari!G3</f>
        <v>0.09</v>
      </c>
      <c r="D13" s="59">
        <f>Januari!H38+Februari!H38+Maart!H38</f>
        <v>0</v>
      </c>
      <c r="E13" s="11">
        <f t="shared" si="1"/>
        <v>0</v>
      </c>
      <c r="F13" s="59">
        <f t="shared" si="2"/>
        <v>0</v>
      </c>
      <c r="H13" s="46"/>
      <c r="J13" s="64">
        <f t="shared" si="3"/>
        <v>0</v>
      </c>
      <c r="K13" s="11">
        <f t="shared" si="4"/>
        <v>0</v>
      </c>
      <c r="L13" s="11">
        <f t="shared" si="5"/>
        <v>0</v>
      </c>
      <c r="M13" s="64">
        <f t="shared" si="6"/>
        <v>0</v>
      </c>
      <c r="N13" s="11">
        <f t="shared" si="7"/>
        <v>0</v>
      </c>
      <c r="O13" s="11">
        <f t="shared" si="8"/>
        <v>0</v>
      </c>
      <c r="P13" s="64">
        <f t="shared" si="9"/>
        <v>0</v>
      </c>
      <c r="Q13" s="11">
        <f t="shared" si="10"/>
        <v>0</v>
      </c>
      <c r="R13" s="11">
        <f t="shared" si="11"/>
        <v>0</v>
      </c>
      <c r="T13" s="1"/>
      <c r="U13" s="1"/>
      <c r="V13" s="1"/>
      <c r="W13" s="1"/>
      <c r="X13" s="14"/>
    </row>
    <row r="14" spans="1:24" x14ac:dyDescent="0.25">
      <c r="A14" s="52" t="str">
        <f>December!I5</f>
        <v>-</v>
      </c>
      <c r="B14" s="55">
        <f>Januari!G3</f>
        <v>0.09</v>
      </c>
      <c r="D14" s="59">
        <f>Januari!I38+Februari!I38+Maart!I38</f>
        <v>0</v>
      </c>
      <c r="E14" s="11">
        <f t="shared" si="1"/>
        <v>0</v>
      </c>
      <c r="F14" s="59">
        <f t="shared" si="2"/>
        <v>0</v>
      </c>
      <c r="H14" s="46"/>
      <c r="J14" s="64">
        <f t="shared" si="3"/>
        <v>0</v>
      </c>
      <c r="K14" s="11">
        <f t="shared" si="4"/>
        <v>0</v>
      </c>
      <c r="L14" s="11">
        <f t="shared" si="5"/>
        <v>0</v>
      </c>
      <c r="M14" s="64">
        <f t="shared" si="6"/>
        <v>0</v>
      </c>
      <c r="N14" s="11">
        <f t="shared" si="7"/>
        <v>0</v>
      </c>
      <c r="O14" s="11">
        <f t="shared" si="8"/>
        <v>0</v>
      </c>
      <c r="P14" s="64">
        <f t="shared" si="9"/>
        <v>0</v>
      </c>
      <c r="Q14" s="11">
        <f t="shared" si="10"/>
        <v>0</v>
      </c>
      <c r="R14" s="11">
        <f t="shared" si="11"/>
        <v>0</v>
      </c>
      <c r="T14" s="1"/>
      <c r="U14" s="1"/>
      <c r="V14" s="1"/>
      <c r="W14" s="1"/>
      <c r="X14" s="14"/>
    </row>
    <row r="15" spans="1:24" x14ac:dyDescent="0.25">
      <c r="A15" s="52" t="str">
        <f>December!J5</f>
        <v>-</v>
      </c>
      <c r="B15" s="55">
        <f>Januari!G3</f>
        <v>0.09</v>
      </c>
      <c r="D15" s="59">
        <f>Januari!J38+Februari!J38+Maart!J38</f>
        <v>0</v>
      </c>
      <c r="E15" s="11">
        <f t="shared" si="1"/>
        <v>0</v>
      </c>
      <c r="F15" s="59">
        <f t="shared" si="2"/>
        <v>0</v>
      </c>
      <c r="H15" s="46"/>
      <c r="J15" s="64">
        <f t="shared" si="3"/>
        <v>0</v>
      </c>
      <c r="K15" s="11">
        <f t="shared" si="4"/>
        <v>0</v>
      </c>
      <c r="L15" s="11">
        <f t="shared" si="5"/>
        <v>0</v>
      </c>
      <c r="M15" s="64">
        <f t="shared" si="6"/>
        <v>0</v>
      </c>
      <c r="N15" s="11">
        <f t="shared" si="7"/>
        <v>0</v>
      </c>
      <c r="O15" s="11">
        <f t="shared" si="8"/>
        <v>0</v>
      </c>
      <c r="P15" s="64">
        <f t="shared" si="9"/>
        <v>0</v>
      </c>
      <c r="Q15" s="11">
        <f t="shared" si="10"/>
        <v>0</v>
      </c>
      <c r="R15" s="11">
        <f t="shared" si="11"/>
        <v>0</v>
      </c>
      <c r="T15" s="1"/>
      <c r="U15" s="1"/>
      <c r="V15" s="1"/>
      <c r="W15" s="1"/>
      <c r="X15" s="14"/>
    </row>
    <row r="16" spans="1:24" x14ac:dyDescent="0.25">
      <c r="A16" s="52" t="str">
        <f>December!K5</f>
        <v>-</v>
      </c>
      <c r="B16" s="55">
        <f>Januari!E3</f>
        <v>0.21</v>
      </c>
      <c r="D16" s="59">
        <f>Januari!K38+Februari!K38+Maart!K38</f>
        <v>0</v>
      </c>
      <c r="E16" s="11">
        <f t="shared" si="1"/>
        <v>0</v>
      </c>
      <c r="F16" s="59">
        <f t="shared" si="2"/>
        <v>0</v>
      </c>
      <c r="H16" s="46"/>
      <c r="J16" s="64">
        <f t="shared" si="3"/>
        <v>0</v>
      </c>
      <c r="K16" s="11">
        <f t="shared" si="4"/>
        <v>0</v>
      </c>
      <c r="L16" s="11">
        <f t="shared" si="5"/>
        <v>0</v>
      </c>
      <c r="M16" s="64">
        <f t="shared" si="6"/>
        <v>0</v>
      </c>
      <c r="N16" s="11">
        <f t="shared" si="7"/>
        <v>0</v>
      </c>
      <c r="O16" s="11">
        <f t="shared" si="8"/>
        <v>0</v>
      </c>
      <c r="P16" s="64">
        <f t="shared" si="9"/>
        <v>0</v>
      </c>
      <c r="Q16" s="11">
        <f t="shared" si="10"/>
        <v>0</v>
      </c>
      <c r="R16" s="11">
        <f t="shared" si="11"/>
        <v>0</v>
      </c>
      <c r="T16" s="1"/>
      <c r="U16" s="1"/>
      <c r="V16" s="1"/>
      <c r="W16" s="1"/>
      <c r="X16" s="14"/>
    </row>
    <row r="17" spans="1:24" x14ac:dyDescent="0.25">
      <c r="A17" s="52" t="str">
        <f>December!L5</f>
        <v>-</v>
      </c>
      <c r="B17" s="55">
        <f>Januari!G3</f>
        <v>0.09</v>
      </c>
      <c r="D17" s="59">
        <f>Januari!L38+Februari!L38+Maart!L38</f>
        <v>0</v>
      </c>
      <c r="E17" s="11">
        <f t="shared" si="1"/>
        <v>0</v>
      </c>
      <c r="F17" s="59">
        <f t="shared" si="2"/>
        <v>0</v>
      </c>
      <c r="H17" s="46"/>
      <c r="J17" s="64">
        <f t="shared" si="3"/>
        <v>0</v>
      </c>
      <c r="K17" s="11">
        <f t="shared" si="4"/>
        <v>0</v>
      </c>
      <c r="L17" s="11">
        <f t="shared" si="5"/>
        <v>0</v>
      </c>
      <c r="M17" s="64">
        <f t="shared" si="6"/>
        <v>0</v>
      </c>
      <c r="N17" s="11">
        <f t="shared" si="7"/>
        <v>0</v>
      </c>
      <c r="O17" s="11">
        <f t="shared" si="8"/>
        <v>0</v>
      </c>
      <c r="P17" s="64">
        <f t="shared" si="9"/>
        <v>0</v>
      </c>
      <c r="Q17" s="11">
        <f t="shared" si="10"/>
        <v>0</v>
      </c>
      <c r="R17" s="11">
        <f t="shared" si="11"/>
        <v>0</v>
      </c>
      <c r="T17" s="1"/>
      <c r="U17" s="1"/>
      <c r="V17" s="1"/>
      <c r="W17" s="1"/>
      <c r="X17" s="14"/>
    </row>
    <row r="18" spans="1:24" x14ac:dyDescent="0.25">
      <c r="A18" s="52" t="str">
        <f>December!M5</f>
        <v>-</v>
      </c>
      <c r="B18" s="55">
        <f>Januari!G3</f>
        <v>0.09</v>
      </c>
      <c r="D18" s="59">
        <f>Januari!M38+Februari!M38+Maart!M38</f>
        <v>0</v>
      </c>
      <c r="E18" s="11">
        <f t="shared" si="1"/>
        <v>0</v>
      </c>
      <c r="F18" s="59">
        <f t="shared" si="2"/>
        <v>0</v>
      </c>
      <c r="H18" s="46"/>
      <c r="J18" s="64">
        <f t="shared" si="3"/>
        <v>0</v>
      </c>
      <c r="K18" s="11">
        <f t="shared" si="4"/>
        <v>0</v>
      </c>
      <c r="L18" s="11">
        <f t="shared" si="5"/>
        <v>0</v>
      </c>
      <c r="M18" s="64">
        <f t="shared" si="6"/>
        <v>0</v>
      </c>
      <c r="N18" s="11">
        <f t="shared" si="7"/>
        <v>0</v>
      </c>
      <c r="O18" s="11">
        <f t="shared" si="8"/>
        <v>0</v>
      </c>
      <c r="P18" s="64">
        <f t="shared" si="9"/>
        <v>0</v>
      </c>
      <c r="Q18" s="11">
        <f t="shared" si="10"/>
        <v>0</v>
      </c>
      <c r="R18" s="11">
        <f t="shared" si="11"/>
        <v>0</v>
      </c>
      <c r="T18" s="1"/>
      <c r="U18" s="1"/>
      <c r="V18" s="1"/>
      <c r="W18" s="1"/>
      <c r="X18" s="14"/>
    </row>
    <row r="19" spans="1:24" x14ac:dyDescent="0.25">
      <c r="A19" s="52" t="str">
        <f>December!N5</f>
        <v>-</v>
      </c>
      <c r="B19" s="55">
        <f>Januari!E3</f>
        <v>0.21</v>
      </c>
      <c r="D19" s="59">
        <f>Januari!N38+Februari!N38+Maart!N38</f>
        <v>0</v>
      </c>
      <c r="E19" s="11">
        <f t="shared" si="1"/>
        <v>0</v>
      </c>
      <c r="F19" s="59">
        <f t="shared" si="2"/>
        <v>0</v>
      </c>
      <c r="H19" s="46"/>
      <c r="J19" s="64">
        <f t="shared" si="3"/>
        <v>0</v>
      </c>
      <c r="K19" s="11">
        <f t="shared" si="4"/>
        <v>0</v>
      </c>
      <c r="L19" s="11">
        <f t="shared" si="5"/>
        <v>0</v>
      </c>
      <c r="M19" s="64">
        <f t="shared" si="6"/>
        <v>0</v>
      </c>
      <c r="N19" s="11">
        <f t="shared" si="7"/>
        <v>0</v>
      </c>
      <c r="O19" s="11">
        <f t="shared" si="8"/>
        <v>0</v>
      </c>
      <c r="P19" s="64">
        <f t="shared" si="9"/>
        <v>0</v>
      </c>
      <c r="Q19" s="11">
        <f t="shared" si="10"/>
        <v>0</v>
      </c>
      <c r="R19" s="11">
        <f t="shared" si="11"/>
        <v>0</v>
      </c>
      <c r="T19" s="1"/>
      <c r="U19" s="1"/>
      <c r="V19" s="1"/>
      <c r="W19" s="1"/>
      <c r="X19" s="14"/>
    </row>
    <row r="20" spans="1:24" x14ac:dyDescent="0.25">
      <c r="A20" s="52" t="str">
        <f>December!O5</f>
        <v>-</v>
      </c>
      <c r="B20" s="55">
        <f>Januari!E3</f>
        <v>0.21</v>
      </c>
      <c r="D20" s="59">
        <f>Januari!O38+Februari!O38+Maart!O38</f>
        <v>0</v>
      </c>
      <c r="E20" s="11">
        <f t="shared" si="1"/>
        <v>0</v>
      </c>
      <c r="F20" s="59">
        <f t="shared" si="2"/>
        <v>0</v>
      </c>
      <c r="H20" s="46"/>
      <c r="J20" s="64">
        <f t="shared" si="3"/>
        <v>0</v>
      </c>
      <c r="K20" s="11">
        <f t="shared" si="4"/>
        <v>0</v>
      </c>
      <c r="L20" s="11">
        <f t="shared" si="5"/>
        <v>0</v>
      </c>
      <c r="M20" s="64">
        <f t="shared" si="6"/>
        <v>0</v>
      </c>
      <c r="N20" s="11">
        <f t="shared" si="7"/>
        <v>0</v>
      </c>
      <c r="O20" s="11">
        <f t="shared" si="8"/>
        <v>0</v>
      </c>
      <c r="P20" s="64">
        <f t="shared" si="9"/>
        <v>0</v>
      </c>
      <c r="Q20" s="11">
        <f t="shared" si="10"/>
        <v>0</v>
      </c>
      <c r="R20" s="11">
        <f t="shared" si="11"/>
        <v>0</v>
      </c>
      <c r="T20" s="1"/>
      <c r="U20" s="1"/>
      <c r="V20" s="1"/>
      <c r="W20" s="1"/>
      <c r="X20" s="14"/>
    </row>
    <row r="21" spans="1:24" x14ac:dyDescent="0.25">
      <c r="A21" s="52" t="str">
        <f>December!P5</f>
        <v>-</v>
      </c>
      <c r="B21" s="55">
        <f>Januari!E3</f>
        <v>0.21</v>
      </c>
      <c r="D21" s="59">
        <f>Januari!P38+Februari!P38+Maart!P38</f>
        <v>0</v>
      </c>
      <c r="E21" s="11">
        <f t="shared" si="1"/>
        <v>0</v>
      </c>
      <c r="F21" s="59">
        <f t="shared" si="2"/>
        <v>0</v>
      </c>
      <c r="H21" s="46"/>
      <c r="J21" s="64">
        <f t="shared" si="3"/>
        <v>0</v>
      </c>
      <c r="K21" s="11">
        <f t="shared" si="4"/>
        <v>0</v>
      </c>
      <c r="L21" s="11">
        <f t="shared" si="5"/>
        <v>0</v>
      </c>
      <c r="M21" s="64">
        <f t="shared" si="6"/>
        <v>0</v>
      </c>
      <c r="N21" s="11">
        <f t="shared" si="7"/>
        <v>0</v>
      </c>
      <c r="O21" s="11">
        <f t="shared" si="8"/>
        <v>0</v>
      </c>
      <c r="P21" s="64">
        <f t="shared" si="9"/>
        <v>0</v>
      </c>
      <c r="Q21" s="11">
        <f t="shared" si="10"/>
        <v>0</v>
      </c>
      <c r="R21" s="11">
        <f t="shared" si="11"/>
        <v>0</v>
      </c>
      <c r="T21" s="1"/>
      <c r="U21" s="1"/>
      <c r="V21" s="1"/>
      <c r="W21" s="1"/>
      <c r="X21" s="14"/>
    </row>
    <row r="22" spans="1:24" x14ac:dyDescent="0.25">
      <c r="A22" s="52" t="str">
        <f>December!Q5</f>
        <v>Kruisposten</v>
      </c>
      <c r="B22" s="55"/>
      <c r="D22" s="59">
        <f>Januari!Q38+Februari!Q38+Maart!Q38</f>
        <v>0</v>
      </c>
      <c r="E22" s="11"/>
      <c r="F22" s="59"/>
      <c r="H22" s="46"/>
      <c r="J22" s="64">
        <f t="shared" si="3"/>
        <v>0</v>
      </c>
      <c r="K22" s="11">
        <f t="shared" si="4"/>
        <v>0</v>
      </c>
      <c r="L22" s="11">
        <f t="shared" si="5"/>
        <v>0</v>
      </c>
      <c r="M22" s="64">
        <f t="shared" si="6"/>
        <v>0</v>
      </c>
      <c r="N22" s="11">
        <f t="shared" si="7"/>
        <v>0</v>
      </c>
      <c r="O22" s="11">
        <f t="shared" si="8"/>
        <v>0</v>
      </c>
      <c r="P22" s="64">
        <f t="shared" si="9"/>
        <v>0</v>
      </c>
      <c r="Q22" s="11">
        <f t="shared" si="10"/>
        <v>0</v>
      </c>
      <c r="R22" s="11">
        <f t="shared" si="11"/>
        <v>0</v>
      </c>
      <c r="T22" s="1"/>
      <c r="U22" s="1"/>
      <c r="V22" s="1"/>
      <c r="W22" s="1"/>
      <c r="X22" s="14"/>
    </row>
    <row r="23" spans="1:24" x14ac:dyDescent="0.25">
      <c r="A23" s="52" t="str">
        <f>December!R5</f>
        <v>Privé</v>
      </c>
      <c r="B23" s="55"/>
      <c r="D23" s="59">
        <f>Januari!R38+Februari!R38+Maart!R38</f>
        <v>0</v>
      </c>
      <c r="E23" s="11"/>
      <c r="F23" s="59"/>
      <c r="H23" s="46"/>
      <c r="J23" s="64">
        <f t="shared" si="3"/>
        <v>0</v>
      </c>
      <c r="K23" s="11">
        <f t="shared" si="4"/>
        <v>0</v>
      </c>
      <c r="L23" s="11">
        <f t="shared" si="5"/>
        <v>0</v>
      </c>
      <c r="M23" s="64">
        <f t="shared" si="6"/>
        <v>0</v>
      </c>
      <c r="N23" s="11">
        <f t="shared" si="7"/>
        <v>0</v>
      </c>
      <c r="O23" s="11">
        <f t="shared" si="8"/>
        <v>0</v>
      </c>
      <c r="P23" s="64">
        <f t="shared" si="9"/>
        <v>0</v>
      </c>
      <c r="Q23" s="11">
        <f t="shared" si="10"/>
        <v>0</v>
      </c>
      <c r="R23" s="11">
        <f t="shared" si="11"/>
        <v>0</v>
      </c>
      <c r="T23" s="1"/>
      <c r="U23" s="1"/>
      <c r="V23" s="1"/>
      <c r="W23" s="1"/>
      <c r="X23" s="14"/>
    </row>
    <row r="24" spans="1:24" x14ac:dyDescent="0.25">
      <c r="A24" s="52" t="str">
        <f>December!S5</f>
        <v>Overig</v>
      </c>
      <c r="B24" s="55">
        <v>0.21</v>
      </c>
      <c r="D24" s="59">
        <f>Januari!S38+Februari!S38+Maart!S38</f>
        <v>0</v>
      </c>
      <c r="E24" s="11">
        <f>SUM(D24-F24)</f>
        <v>0</v>
      </c>
      <c r="F24" s="59">
        <f>SUM(D24*B24)</f>
        <v>0</v>
      </c>
      <c r="H24" s="46"/>
      <c r="J24" s="64">
        <f t="shared" si="3"/>
        <v>0</v>
      </c>
      <c r="K24" s="11">
        <f t="shared" si="4"/>
        <v>0</v>
      </c>
      <c r="L24" s="11">
        <f t="shared" si="5"/>
        <v>0</v>
      </c>
      <c r="M24" s="64">
        <f t="shared" si="6"/>
        <v>0</v>
      </c>
      <c r="N24" s="11">
        <f t="shared" si="7"/>
        <v>0</v>
      </c>
      <c r="O24" s="11">
        <f t="shared" si="8"/>
        <v>0</v>
      </c>
      <c r="P24" s="64">
        <f t="shared" si="9"/>
        <v>0</v>
      </c>
      <c r="Q24" s="11">
        <f t="shared" si="10"/>
        <v>0</v>
      </c>
      <c r="R24" s="11">
        <f t="shared" si="11"/>
        <v>0</v>
      </c>
      <c r="T24" s="1"/>
      <c r="U24" s="1"/>
      <c r="V24" s="1"/>
      <c r="W24" s="1"/>
      <c r="X24" s="14"/>
    </row>
    <row r="25" spans="1:24" x14ac:dyDescent="0.25">
      <c r="A25" s="52" t="str">
        <f>December!T5</f>
        <v>Kasverschil</v>
      </c>
      <c r="B25" s="55">
        <v>0.09</v>
      </c>
      <c r="D25" s="59">
        <f>Januari!T38+Februari!T38+Maart!T38</f>
        <v>0</v>
      </c>
      <c r="E25" s="11">
        <f>SUM(D25-F25)</f>
        <v>0</v>
      </c>
      <c r="F25" s="59">
        <f>SUM(D25*B25)</f>
        <v>0</v>
      </c>
      <c r="H25" s="46"/>
      <c r="J25" s="64">
        <f t="shared" si="3"/>
        <v>0</v>
      </c>
      <c r="K25" s="11">
        <f t="shared" si="4"/>
        <v>0</v>
      </c>
      <c r="L25" s="11">
        <f t="shared" si="5"/>
        <v>0</v>
      </c>
      <c r="M25" s="64">
        <f t="shared" si="6"/>
        <v>0</v>
      </c>
      <c r="N25" s="11">
        <f t="shared" si="7"/>
        <v>0</v>
      </c>
      <c r="O25" s="11">
        <f t="shared" si="8"/>
        <v>0</v>
      </c>
      <c r="P25" s="64">
        <f t="shared" si="9"/>
        <v>0</v>
      </c>
      <c r="Q25" s="11">
        <f t="shared" si="10"/>
        <v>0</v>
      </c>
      <c r="R25" s="11">
        <f t="shared" si="11"/>
        <v>0</v>
      </c>
      <c r="T25" s="1"/>
      <c r="U25" s="1"/>
      <c r="V25" s="1"/>
      <c r="W25" s="1"/>
      <c r="X25" s="14"/>
    </row>
    <row r="26" spans="1:24" x14ac:dyDescent="0.25">
      <c r="A26" s="52" t="str">
        <f>December!U5</f>
        <v>-</v>
      </c>
      <c r="B26" s="55">
        <v>0.09</v>
      </c>
      <c r="D26" s="59">
        <f>Januari!U38+Februari!U38+Maart!U38</f>
        <v>0</v>
      </c>
      <c r="E26" s="11">
        <f>SUM(D26-F26)</f>
        <v>0</v>
      </c>
      <c r="F26" s="59">
        <f>SUM(D26*B26)</f>
        <v>0</v>
      </c>
      <c r="H26" s="46"/>
      <c r="J26" s="64">
        <f t="shared" si="3"/>
        <v>0</v>
      </c>
      <c r="K26" s="11">
        <f t="shared" si="4"/>
        <v>0</v>
      </c>
      <c r="L26" s="11">
        <f t="shared" si="5"/>
        <v>0</v>
      </c>
      <c r="M26" s="64">
        <f t="shared" si="6"/>
        <v>0</v>
      </c>
      <c r="N26" s="11">
        <f t="shared" si="7"/>
        <v>0</v>
      </c>
      <c r="O26" s="11">
        <f t="shared" si="8"/>
        <v>0</v>
      </c>
      <c r="P26" s="64">
        <f t="shared" si="9"/>
        <v>0</v>
      </c>
      <c r="Q26" s="11">
        <f t="shared" si="10"/>
        <v>0</v>
      </c>
      <c r="R26" s="11">
        <f t="shared" si="11"/>
        <v>0</v>
      </c>
      <c r="T26" s="1"/>
      <c r="U26" s="1"/>
      <c r="V26" s="1"/>
      <c r="W26" s="1"/>
      <c r="X26" s="14"/>
    </row>
    <row r="27" spans="1:24" x14ac:dyDescent="0.25">
      <c r="A27" s="52" t="str">
        <f>December!V5</f>
        <v>-</v>
      </c>
      <c r="B27" s="55">
        <v>0.09</v>
      </c>
      <c r="D27" s="59">
        <f>Januari!V38+Februari!V38+Maart!V38</f>
        <v>0</v>
      </c>
      <c r="E27" s="11">
        <f>SUM(D27-F27)</f>
        <v>0</v>
      </c>
      <c r="F27" s="59">
        <f>SUM(D27*B27)</f>
        <v>0</v>
      </c>
      <c r="H27" s="46"/>
      <c r="J27" s="64">
        <f t="shared" si="3"/>
        <v>0</v>
      </c>
      <c r="K27" s="11">
        <f t="shared" si="4"/>
        <v>0</v>
      </c>
      <c r="L27" s="11">
        <f t="shared" si="5"/>
        <v>0</v>
      </c>
      <c r="M27" s="64">
        <f t="shared" si="6"/>
        <v>0</v>
      </c>
      <c r="N27" s="11">
        <f t="shared" si="7"/>
        <v>0</v>
      </c>
      <c r="O27" s="11">
        <f t="shared" si="8"/>
        <v>0</v>
      </c>
      <c r="P27" s="64">
        <f t="shared" si="9"/>
        <v>0</v>
      </c>
      <c r="Q27" s="11">
        <f t="shared" si="10"/>
        <v>0</v>
      </c>
      <c r="R27" s="11">
        <f t="shared" si="11"/>
        <v>0</v>
      </c>
      <c r="T27" s="1"/>
      <c r="U27" s="1"/>
      <c r="V27" s="1"/>
      <c r="W27" s="1"/>
      <c r="X27" s="14"/>
    </row>
    <row r="28" spans="1:24" ht="15.75" thickBot="1" x14ac:dyDescent="0.3">
      <c r="A28" s="53" t="str">
        <f>December!W5</f>
        <v>-</v>
      </c>
      <c r="B28" s="55">
        <v>0.09</v>
      </c>
      <c r="C28" s="47"/>
      <c r="D28" s="60">
        <f>Januari!W38+Februari!W38+Maart!W38</f>
        <v>0</v>
      </c>
      <c r="E28" s="61">
        <f>SUM(D28-F28)</f>
        <v>0</v>
      </c>
      <c r="F28" s="60">
        <f>SUM(D28*B28)</f>
        <v>0</v>
      </c>
      <c r="G28" s="47"/>
      <c r="H28" s="48"/>
      <c r="J28" s="64">
        <f t="shared" si="3"/>
        <v>0</v>
      </c>
      <c r="K28" s="11">
        <f t="shared" si="4"/>
        <v>0</v>
      </c>
      <c r="L28" s="11">
        <f t="shared" si="5"/>
        <v>0</v>
      </c>
      <c r="M28" s="64">
        <f t="shared" si="6"/>
        <v>0</v>
      </c>
      <c r="N28" s="11">
        <f t="shared" si="7"/>
        <v>0</v>
      </c>
      <c r="O28" s="11">
        <f t="shared" si="8"/>
        <v>0</v>
      </c>
      <c r="P28" s="64">
        <f t="shared" si="9"/>
        <v>0</v>
      </c>
      <c r="Q28" s="11">
        <f t="shared" si="10"/>
        <v>0</v>
      </c>
      <c r="R28" s="11">
        <f t="shared" si="11"/>
        <v>0</v>
      </c>
      <c r="T28" s="1"/>
      <c r="U28" s="1"/>
      <c r="V28" s="1"/>
      <c r="W28" s="1"/>
      <c r="X28" s="14"/>
    </row>
    <row r="29" spans="1:24" x14ac:dyDescent="0.25">
      <c r="A29" s="45"/>
      <c r="B29" s="14"/>
      <c r="T29" s="1"/>
      <c r="U29" s="1"/>
      <c r="V29" s="1"/>
      <c r="W29" s="1"/>
      <c r="X29" s="14"/>
    </row>
    <row r="30" spans="1:24" x14ac:dyDescent="0.25">
      <c r="A30" s="45"/>
      <c r="B30" s="14"/>
      <c r="T30" s="1"/>
      <c r="U30" s="1"/>
      <c r="V30" s="1"/>
      <c r="W30" s="1"/>
      <c r="X30" s="14"/>
    </row>
    <row r="31" spans="1:24" x14ac:dyDescent="0.25">
      <c r="A31" s="57" t="s">
        <v>47</v>
      </c>
      <c r="B31" s="58"/>
      <c r="D31" s="11">
        <f>SUM(K8:K28)</f>
        <v>0</v>
      </c>
      <c r="E31" s="11">
        <f>SUM(N8:N28)</f>
        <v>0</v>
      </c>
      <c r="F31" s="11">
        <f>SUM(Q8:Q28)</f>
        <v>0</v>
      </c>
      <c r="T31" s="1"/>
      <c r="U31" s="1"/>
      <c r="V31" s="1"/>
      <c r="W31" s="1"/>
      <c r="X31" s="14"/>
    </row>
    <row r="32" spans="1:24" x14ac:dyDescent="0.25">
      <c r="A32" s="57" t="s">
        <v>32</v>
      </c>
      <c r="B32" s="58"/>
      <c r="D32" s="11">
        <f>SUM(L8:L28)</f>
        <v>0</v>
      </c>
      <c r="E32" s="11">
        <f>SUM(O8:O28)</f>
        <v>0</v>
      </c>
      <c r="F32" s="11">
        <f>SUM(R8:R28)</f>
        <v>0</v>
      </c>
      <c r="T32" s="1"/>
      <c r="U32" s="1"/>
      <c r="V32" s="1"/>
      <c r="W32" s="1"/>
      <c r="X32" s="14"/>
    </row>
    <row r="33" spans="1:24" x14ac:dyDescent="0.25">
      <c r="A33" s="57" t="s">
        <v>33</v>
      </c>
      <c r="B33" s="18" t="s">
        <v>34</v>
      </c>
      <c r="D33" s="11">
        <f>SUM(J8:J28)</f>
        <v>0</v>
      </c>
      <c r="E33" s="11">
        <f>SUM(M8:M28)</f>
        <v>0</v>
      </c>
      <c r="F33" s="11">
        <f>SUM(P8:P28)</f>
        <v>0</v>
      </c>
      <c r="T33" s="1"/>
      <c r="U33" s="1"/>
      <c r="V33" s="1"/>
      <c r="W33" s="1"/>
      <c r="X33" s="14"/>
    </row>
    <row r="34" spans="1:24" x14ac:dyDescent="0.25">
      <c r="A34" s="45"/>
      <c r="B34" s="14"/>
      <c r="T34" s="1"/>
      <c r="U34" s="1"/>
      <c r="V34" s="1"/>
      <c r="W34" s="1"/>
      <c r="X34" s="14"/>
    </row>
    <row r="35" spans="1:24" x14ac:dyDescent="0.25">
      <c r="A35" s="45"/>
      <c r="B35" s="14"/>
      <c r="T35" s="1"/>
      <c r="U35" s="1"/>
      <c r="V35" s="1"/>
      <c r="W35" s="1"/>
      <c r="X35" s="14"/>
    </row>
    <row r="36" spans="1:24" x14ac:dyDescent="0.25">
      <c r="A36" s="45"/>
      <c r="B36" s="14"/>
      <c r="T36" s="1"/>
      <c r="U36" s="1"/>
      <c r="V36" s="1"/>
      <c r="W36" s="1"/>
      <c r="X36" s="14"/>
    </row>
    <row r="37" spans="1:24" x14ac:dyDescent="0.25">
      <c r="A37" s="45"/>
      <c r="B37" s="14"/>
      <c r="T37" s="1"/>
      <c r="U37" s="1"/>
      <c r="V37" s="1"/>
      <c r="W37" s="1"/>
      <c r="X37" s="14"/>
    </row>
    <row r="38" spans="1:24" x14ac:dyDescent="0.25">
      <c r="A38" s="45"/>
      <c r="B38" s="14"/>
      <c r="T38" s="1"/>
      <c r="U38" s="1"/>
      <c r="V38" s="1"/>
      <c r="W38" s="1"/>
      <c r="X38" s="14"/>
    </row>
    <row r="39" spans="1:24" x14ac:dyDescent="0.25">
      <c r="C39" s="18"/>
      <c r="D39" s="18"/>
      <c r="E39" s="18"/>
      <c r="F39" s="18"/>
      <c r="G39" s="18"/>
      <c r="H39" s="18"/>
      <c r="I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5"/>
    </row>
  </sheetData>
  <mergeCells count="3">
    <mergeCell ref="J5:L5"/>
    <mergeCell ref="M5:O5"/>
    <mergeCell ref="P5:R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14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Maart!X37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42095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42096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42097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42098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42099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42100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42101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42102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42103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42104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42105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42106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42107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42108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42109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42110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42111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42112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42113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42114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42115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42116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42117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42118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42119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42120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42121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42122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42123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42124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/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15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April!X37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42125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42126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42127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42128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42129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42130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42131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42132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42133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42134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42135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42136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42137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42138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42139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42140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42141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42142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42143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42144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42145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42146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42147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42148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42149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42150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42151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42152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42153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42154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42155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8"/>
  <sheetViews>
    <sheetView workbookViewId="0">
      <selection activeCell="J19" sqref="J19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16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Mei!X37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42156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42157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42158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42159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42160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42161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42162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42163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42164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42165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42166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42167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42168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42169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42170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42171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42172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42173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42174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42175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42176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42177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42178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42179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42180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42181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42182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42183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42184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42185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/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9"/>
  <sheetViews>
    <sheetView workbookViewId="0">
      <selection activeCell="A32" sqref="A32"/>
    </sheetView>
  </sheetViews>
  <sheetFormatPr defaultRowHeight="15" x14ac:dyDescent="0.25"/>
  <cols>
    <col min="1" max="1" width="11.7109375" style="3" bestFit="1" customWidth="1"/>
    <col min="2" max="2" width="10.7109375" customWidth="1"/>
    <col min="3" max="9" width="10.7109375" style="1" customWidth="1"/>
    <col min="10" max="10" width="9.140625" style="63" hidden="1" customWidth="1"/>
    <col min="11" max="18" width="10.7109375" style="1" hidden="1" customWidth="1"/>
    <col min="19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39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43</v>
      </c>
      <c r="B3" s="17">
        <f>April!B3</f>
        <v>0</v>
      </c>
      <c r="C3" s="11"/>
      <c r="D3" s="11"/>
      <c r="E3" s="18"/>
      <c r="T3" s="4"/>
    </row>
    <row r="4" spans="1:24" x14ac:dyDescent="0.25">
      <c r="A4" s="16" t="s">
        <v>40</v>
      </c>
      <c r="B4" s="17">
        <f>Juni!X37</f>
        <v>0</v>
      </c>
    </row>
    <row r="5" spans="1:24" ht="15.75" thickBot="1" x14ac:dyDescent="0.3">
      <c r="A5" s="8"/>
      <c r="B5" s="40"/>
      <c r="C5" s="41"/>
      <c r="D5" s="41"/>
      <c r="E5" s="41"/>
      <c r="F5" s="41"/>
      <c r="G5" s="41"/>
      <c r="H5" s="41"/>
      <c r="I5" s="41"/>
      <c r="J5" s="68" t="s">
        <v>28</v>
      </c>
      <c r="K5" s="68"/>
      <c r="L5" s="68"/>
      <c r="M5" s="68" t="s">
        <v>35</v>
      </c>
      <c r="N5" s="68"/>
      <c r="O5" s="68"/>
      <c r="P5" s="68" t="s">
        <v>36</v>
      </c>
      <c r="Q5" s="68"/>
      <c r="R5" s="68"/>
      <c r="S5" s="41"/>
      <c r="T5" s="42"/>
      <c r="U5" s="42"/>
      <c r="V5" s="42"/>
      <c r="W5" s="42"/>
      <c r="X5" s="43"/>
    </row>
    <row r="6" spans="1:24" ht="15.75" thickBot="1" x14ac:dyDescent="0.3">
      <c r="A6" s="49" t="s">
        <v>26</v>
      </c>
      <c r="B6" s="39" t="s">
        <v>27</v>
      </c>
      <c r="C6" s="38"/>
      <c r="D6" s="38" t="s">
        <v>28</v>
      </c>
      <c r="E6" s="38" t="s">
        <v>29</v>
      </c>
      <c r="F6" s="38" t="s">
        <v>27</v>
      </c>
      <c r="G6" s="38"/>
      <c r="H6" s="50"/>
      <c r="I6" s="41"/>
      <c r="J6" s="62">
        <v>0</v>
      </c>
      <c r="K6" s="62">
        <f>Januari!G3</f>
        <v>0.09</v>
      </c>
      <c r="L6" s="62">
        <f>Januari!E3</f>
        <v>0.21</v>
      </c>
      <c r="M6" s="62">
        <f t="shared" ref="M6:R6" si="0">J6</f>
        <v>0</v>
      </c>
      <c r="N6" s="62">
        <f t="shared" si="0"/>
        <v>0.09</v>
      </c>
      <c r="O6" s="62">
        <f t="shared" si="0"/>
        <v>0.21</v>
      </c>
      <c r="P6" s="62">
        <f t="shared" si="0"/>
        <v>0</v>
      </c>
      <c r="Q6" s="62">
        <f t="shared" si="0"/>
        <v>0.09</v>
      </c>
      <c r="R6" s="62">
        <f t="shared" si="0"/>
        <v>0.21</v>
      </c>
      <c r="S6" s="41"/>
      <c r="T6" s="42"/>
      <c r="U6" s="42"/>
      <c r="V6" s="42"/>
      <c r="W6" s="42"/>
      <c r="X6" s="43"/>
    </row>
    <row r="7" spans="1:24" x14ac:dyDescent="0.25">
      <c r="A7" s="51"/>
      <c r="B7" s="54"/>
      <c r="D7" s="56"/>
      <c r="F7" s="56"/>
      <c r="H7" s="46"/>
      <c r="M7" s="63"/>
      <c r="P7" s="63"/>
      <c r="X7" s="44"/>
    </row>
    <row r="8" spans="1:24" x14ac:dyDescent="0.25">
      <c r="A8" s="52" t="str">
        <f>December!C5</f>
        <v>Artikel</v>
      </c>
      <c r="B8" s="65">
        <f>IF('1E KW'!B8="","",'1E KW'!B8)</f>
        <v>0.09</v>
      </c>
      <c r="D8" s="59">
        <f>April!C38+Mei!C38+Juni!C38</f>
        <v>0</v>
      </c>
      <c r="E8" s="11">
        <f t="shared" ref="E8:E20" si="1">SUM(D8-F8)</f>
        <v>0</v>
      </c>
      <c r="F8" s="59">
        <f t="shared" ref="F8:F20" si="2">SUM(D8*B8)</f>
        <v>0</v>
      </c>
      <c r="H8" s="46"/>
      <c r="J8" s="64">
        <f>IF($B8=$J$6,$D8,0)</f>
        <v>0</v>
      </c>
      <c r="K8" s="11">
        <f>IF($B8=$K$6,$D8,0)</f>
        <v>0</v>
      </c>
      <c r="L8" s="11">
        <f>IF($B8=$L$6,$D8,0)</f>
        <v>0</v>
      </c>
      <c r="M8" s="64">
        <f>IF($B8=$J$6,$E8,0)</f>
        <v>0</v>
      </c>
      <c r="N8" s="11">
        <f>IF($B8=$K$6,$E8,0)</f>
        <v>0</v>
      </c>
      <c r="O8" s="11">
        <f>IF($B8=$L$6,$E8,0)</f>
        <v>0</v>
      </c>
      <c r="P8" s="64">
        <f>IF($B8=$J$6,$F8,0)</f>
        <v>0</v>
      </c>
      <c r="Q8" s="11">
        <f>IF($B8=$K$6,$F8,0)</f>
        <v>0</v>
      </c>
      <c r="R8" s="11">
        <f>IF($B8=$L$6,$F8,0)</f>
        <v>0</v>
      </c>
      <c r="T8" s="1"/>
      <c r="U8" s="1"/>
      <c r="V8" s="1"/>
      <c r="W8" s="1"/>
      <c r="X8" s="14"/>
    </row>
    <row r="9" spans="1:24" x14ac:dyDescent="0.25">
      <c r="A9" s="52" t="str">
        <f>December!D5</f>
        <v>-</v>
      </c>
      <c r="B9" s="65">
        <f>IF('1E KW'!B9="","",'1E KW'!B9)</f>
        <v>0.09</v>
      </c>
      <c r="D9" s="59">
        <f>April!D38+Mei!D38+Juni!D38</f>
        <v>0</v>
      </c>
      <c r="E9" s="11">
        <f t="shared" si="1"/>
        <v>0</v>
      </c>
      <c r="F9" s="59">
        <f t="shared" si="2"/>
        <v>0</v>
      </c>
      <c r="H9" s="46"/>
      <c r="J9" s="64">
        <f t="shared" ref="J9:J28" si="3">IF($B9=$J$6,$D9,0)</f>
        <v>0</v>
      </c>
      <c r="K9" s="11">
        <f t="shared" ref="K9:K28" si="4">IF($B9=$K$6,$D9,0)</f>
        <v>0</v>
      </c>
      <c r="L9" s="11">
        <f t="shared" ref="L9:L28" si="5">IF($B9=$L$6,$D9,0)</f>
        <v>0</v>
      </c>
      <c r="M9" s="64">
        <f t="shared" ref="M9:M28" si="6">IF($B9=$J$6,$E9,0)</f>
        <v>0</v>
      </c>
      <c r="N9" s="11">
        <f t="shared" ref="N9:N28" si="7">IF($B9=$K$6,$E9,0)</f>
        <v>0</v>
      </c>
      <c r="O9" s="11">
        <f t="shared" ref="O9:O28" si="8">IF($B9=$L$6,$E9,0)</f>
        <v>0</v>
      </c>
      <c r="P9" s="64">
        <f t="shared" ref="P9:P28" si="9">IF($B9=$J$6,$F9,0)</f>
        <v>0</v>
      </c>
      <c r="Q9" s="11">
        <f t="shared" ref="Q9:Q28" si="10">IF($B9=$K$6,$F9,0)</f>
        <v>0</v>
      </c>
      <c r="R9" s="11">
        <f t="shared" ref="R9:R28" si="11">IF($B9=$L$6,$F9,0)</f>
        <v>0</v>
      </c>
      <c r="T9" s="1"/>
      <c r="U9" s="1"/>
      <c r="V9" s="1"/>
      <c r="W9" s="1"/>
      <c r="X9" s="14"/>
    </row>
    <row r="10" spans="1:24" x14ac:dyDescent="0.25">
      <c r="A10" s="52" t="str">
        <f>December!E5</f>
        <v>-</v>
      </c>
      <c r="B10" s="65">
        <f>IF('1E KW'!B10="","",'1E KW'!B10)</f>
        <v>0.09</v>
      </c>
      <c r="D10" s="59">
        <f>April!E38+Mei!E38+Juni!E38</f>
        <v>0</v>
      </c>
      <c r="E10" s="11">
        <f t="shared" si="1"/>
        <v>0</v>
      </c>
      <c r="F10" s="59">
        <f t="shared" si="2"/>
        <v>0</v>
      </c>
      <c r="H10" s="46"/>
      <c r="J10" s="64">
        <f t="shared" si="3"/>
        <v>0</v>
      </c>
      <c r="K10" s="11">
        <f t="shared" si="4"/>
        <v>0</v>
      </c>
      <c r="L10" s="11">
        <f t="shared" si="5"/>
        <v>0</v>
      </c>
      <c r="M10" s="64">
        <f t="shared" si="6"/>
        <v>0</v>
      </c>
      <c r="N10" s="11">
        <f t="shared" si="7"/>
        <v>0</v>
      </c>
      <c r="O10" s="11">
        <f t="shared" si="8"/>
        <v>0</v>
      </c>
      <c r="P10" s="64">
        <f t="shared" si="9"/>
        <v>0</v>
      </c>
      <c r="Q10" s="11">
        <f t="shared" si="10"/>
        <v>0</v>
      </c>
      <c r="R10" s="11">
        <f t="shared" si="11"/>
        <v>0</v>
      </c>
      <c r="T10" s="1"/>
      <c r="U10" s="1"/>
      <c r="V10" s="1"/>
      <c r="W10" s="1"/>
      <c r="X10" s="14"/>
    </row>
    <row r="11" spans="1:24" x14ac:dyDescent="0.25">
      <c r="A11" s="52" t="str">
        <f>December!F5</f>
        <v>-</v>
      </c>
      <c r="B11" s="65">
        <f>IF('1E KW'!B11="","",'1E KW'!B11)</f>
        <v>0.09</v>
      </c>
      <c r="D11" s="59">
        <f>April!F38+Mei!F38+Juni!F38</f>
        <v>0</v>
      </c>
      <c r="E11" s="11">
        <f t="shared" si="1"/>
        <v>0</v>
      </c>
      <c r="F11" s="59">
        <f t="shared" si="2"/>
        <v>0</v>
      </c>
      <c r="H11" s="46"/>
      <c r="J11" s="64">
        <f t="shared" si="3"/>
        <v>0</v>
      </c>
      <c r="K11" s="11">
        <f t="shared" si="4"/>
        <v>0</v>
      </c>
      <c r="L11" s="11">
        <f t="shared" si="5"/>
        <v>0</v>
      </c>
      <c r="M11" s="64">
        <f t="shared" si="6"/>
        <v>0</v>
      </c>
      <c r="N11" s="11">
        <f t="shared" si="7"/>
        <v>0</v>
      </c>
      <c r="O11" s="11">
        <f t="shared" si="8"/>
        <v>0</v>
      </c>
      <c r="P11" s="64">
        <f t="shared" si="9"/>
        <v>0</v>
      </c>
      <c r="Q11" s="11">
        <f t="shared" si="10"/>
        <v>0</v>
      </c>
      <c r="R11" s="11">
        <f t="shared" si="11"/>
        <v>0</v>
      </c>
      <c r="T11" s="1"/>
      <c r="U11" s="1"/>
      <c r="V11" s="1"/>
      <c r="W11" s="1"/>
      <c r="X11" s="14"/>
    </row>
    <row r="12" spans="1:24" x14ac:dyDescent="0.25">
      <c r="A12" s="52" t="str">
        <f>December!G5</f>
        <v>-</v>
      </c>
      <c r="B12" s="65">
        <f>IF('1E KW'!B12="","",'1E KW'!B12)</f>
        <v>0.09</v>
      </c>
      <c r="D12" s="59">
        <f>April!G38+Mei!G38+Juni!G38</f>
        <v>0</v>
      </c>
      <c r="E12" s="11">
        <f t="shared" si="1"/>
        <v>0</v>
      </c>
      <c r="F12" s="59">
        <f t="shared" si="2"/>
        <v>0</v>
      </c>
      <c r="H12" s="46"/>
      <c r="J12" s="64">
        <f t="shared" si="3"/>
        <v>0</v>
      </c>
      <c r="K12" s="11">
        <f t="shared" si="4"/>
        <v>0</v>
      </c>
      <c r="L12" s="11">
        <f t="shared" si="5"/>
        <v>0</v>
      </c>
      <c r="M12" s="64">
        <f t="shared" si="6"/>
        <v>0</v>
      </c>
      <c r="N12" s="11">
        <f t="shared" si="7"/>
        <v>0</v>
      </c>
      <c r="O12" s="11">
        <f t="shared" si="8"/>
        <v>0</v>
      </c>
      <c r="P12" s="64">
        <f t="shared" si="9"/>
        <v>0</v>
      </c>
      <c r="Q12" s="11">
        <f t="shared" si="10"/>
        <v>0</v>
      </c>
      <c r="R12" s="11">
        <f t="shared" si="11"/>
        <v>0</v>
      </c>
      <c r="T12" s="1"/>
      <c r="U12" s="1"/>
      <c r="V12" s="1"/>
      <c r="W12" s="1"/>
      <c r="X12" s="14"/>
    </row>
    <row r="13" spans="1:24" x14ac:dyDescent="0.25">
      <c r="A13" s="52" t="str">
        <f>December!H5</f>
        <v>-</v>
      </c>
      <c r="B13" s="65">
        <f>IF('1E KW'!B13="","",'1E KW'!B13)</f>
        <v>0.09</v>
      </c>
      <c r="D13" s="59">
        <f>April!H38+Mei!H38+Juni!H38</f>
        <v>0</v>
      </c>
      <c r="E13" s="11">
        <f t="shared" si="1"/>
        <v>0</v>
      </c>
      <c r="F13" s="59">
        <f t="shared" si="2"/>
        <v>0</v>
      </c>
      <c r="H13" s="46"/>
      <c r="J13" s="64">
        <f t="shared" si="3"/>
        <v>0</v>
      </c>
      <c r="K13" s="11">
        <f t="shared" si="4"/>
        <v>0</v>
      </c>
      <c r="L13" s="11">
        <f t="shared" si="5"/>
        <v>0</v>
      </c>
      <c r="M13" s="64">
        <f t="shared" si="6"/>
        <v>0</v>
      </c>
      <c r="N13" s="11">
        <f t="shared" si="7"/>
        <v>0</v>
      </c>
      <c r="O13" s="11">
        <f t="shared" si="8"/>
        <v>0</v>
      </c>
      <c r="P13" s="64">
        <f t="shared" si="9"/>
        <v>0</v>
      </c>
      <c r="Q13" s="11">
        <f t="shared" si="10"/>
        <v>0</v>
      </c>
      <c r="R13" s="11">
        <f t="shared" si="11"/>
        <v>0</v>
      </c>
      <c r="T13" s="1"/>
      <c r="U13" s="1"/>
      <c r="V13" s="1"/>
      <c r="W13" s="1"/>
      <c r="X13" s="14"/>
    </row>
    <row r="14" spans="1:24" x14ac:dyDescent="0.25">
      <c r="A14" s="52" t="str">
        <f>December!I5</f>
        <v>-</v>
      </c>
      <c r="B14" s="65">
        <f>IF('1E KW'!B14="","",'1E KW'!B14)</f>
        <v>0.09</v>
      </c>
      <c r="D14" s="59">
        <f>April!I38+Mei!I38+Juni!I38</f>
        <v>0</v>
      </c>
      <c r="E14" s="11">
        <f t="shared" si="1"/>
        <v>0</v>
      </c>
      <c r="F14" s="59">
        <f t="shared" si="2"/>
        <v>0</v>
      </c>
      <c r="H14" s="46"/>
      <c r="J14" s="64">
        <f t="shared" si="3"/>
        <v>0</v>
      </c>
      <c r="K14" s="11">
        <f t="shared" si="4"/>
        <v>0</v>
      </c>
      <c r="L14" s="11">
        <f t="shared" si="5"/>
        <v>0</v>
      </c>
      <c r="M14" s="64">
        <f t="shared" si="6"/>
        <v>0</v>
      </c>
      <c r="N14" s="11">
        <f t="shared" si="7"/>
        <v>0</v>
      </c>
      <c r="O14" s="11">
        <f t="shared" si="8"/>
        <v>0</v>
      </c>
      <c r="P14" s="64">
        <f t="shared" si="9"/>
        <v>0</v>
      </c>
      <c r="Q14" s="11">
        <f t="shared" si="10"/>
        <v>0</v>
      </c>
      <c r="R14" s="11">
        <f t="shared" si="11"/>
        <v>0</v>
      </c>
      <c r="T14" s="1"/>
      <c r="U14" s="1"/>
      <c r="V14" s="1"/>
      <c r="W14" s="1"/>
      <c r="X14" s="14"/>
    </row>
    <row r="15" spans="1:24" x14ac:dyDescent="0.25">
      <c r="A15" s="52" t="str">
        <f>December!J5</f>
        <v>-</v>
      </c>
      <c r="B15" s="65">
        <f>IF('1E KW'!B15="","",'1E KW'!B15)</f>
        <v>0.09</v>
      </c>
      <c r="D15" s="59">
        <f>April!J38+Mei!J38+Juni!J38</f>
        <v>0</v>
      </c>
      <c r="E15" s="11">
        <f t="shared" si="1"/>
        <v>0</v>
      </c>
      <c r="F15" s="59">
        <f t="shared" si="2"/>
        <v>0</v>
      </c>
      <c r="H15" s="46"/>
      <c r="J15" s="64">
        <f t="shared" si="3"/>
        <v>0</v>
      </c>
      <c r="K15" s="11">
        <f t="shared" si="4"/>
        <v>0</v>
      </c>
      <c r="L15" s="11">
        <f t="shared" si="5"/>
        <v>0</v>
      </c>
      <c r="M15" s="64">
        <f t="shared" si="6"/>
        <v>0</v>
      </c>
      <c r="N15" s="11">
        <f t="shared" si="7"/>
        <v>0</v>
      </c>
      <c r="O15" s="11">
        <f t="shared" si="8"/>
        <v>0</v>
      </c>
      <c r="P15" s="64">
        <f t="shared" si="9"/>
        <v>0</v>
      </c>
      <c r="Q15" s="11">
        <f t="shared" si="10"/>
        <v>0</v>
      </c>
      <c r="R15" s="11">
        <f t="shared" si="11"/>
        <v>0</v>
      </c>
      <c r="T15" s="1"/>
      <c r="U15" s="1"/>
      <c r="V15" s="1"/>
      <c r="W15" s="1"/>
      <c r="X15" s="14"/>
    </row>
    <row r="16" spans="1:24" x14ac:dyDescent="0.25">
      <c r="A16" s="52" t="str">
        <f>December!K5</f>
        <v>-</v>
      </c>
      <c r="B16" s="65">
        <f>IF('1E KW'!B16="","",'1E KW'!B16)</f>
        <v>0.21</v>
      </c>
      <c r="D16" s="59">
        <f>April!K38+Mei!K38+Juni!K38</f>
        <v>0</v>
      </c>
      <c r="E16" s="11">
        <f t="shared" si="1"/>
        <v>0</v>
      </c>
      <c r="F16" s="59">
        <f t="shared" si="2"/>
        <v>0</v>
      </c>
      <c r="H16" s="46"/>
      <c r="J16" s="64">
        <f t="shared" si="3"/>
        <v>0</v>
      </c>
      <c r="K16" s="11">
        <f t="shared" si="4"/>
        <v>0</v>
      </c>
      <c r="L16" s="11">
        <f t="shared" si="5"/>
        <v>0</v>
      </c>
      <c r="M16" s="64">
        <f t="shared" si="6"/>
        <v>0</v>
      </c>
      <c r="N16" s="11">
        <f t="shared" si="7"/>
        <v>0</v>
      </c>
      <c r="O16" s="11">
        <f t="shared" si="8"/>
        <v>0</v>
      </c>
      <c r="P16" s="64">
        <f t="shared" si="9"/>
        <v>0</v>
      </c>
      <c r="Q16" s="11">
        <f t="shared" si="10"/>
        <v>0</v>
      </c>
      <c r="R16" s="11">
        <f t="shared" si="11"/>
        <v>0</v>
      </c>
      <c r="T16" s="1"/>
      <c r="U16" s="1"/>
      <c r="V16" s="1"/>
      <c r="W16" s="1"/>
      <c r="X16" s="14"/>
    </row>
    <row r="17" spans="1:24" x14ac:dyDescent="0.25">
      <c r="A17" s="52" t="str">
        <f>December!L5</f>
        <v>-</v>
      </c>
      <c r="B17" s="65">
        <f>IF('1E KW'!B17="","",'1E KW'!B17)</f>
        <v>0.09</v>
      </c>
      <c r="D17" s="59">
        <f>April!L38+Mei!L38+Juni!L38</f>
        <v>0</v>
      </c>
      <c r="E17" s="11">
        <f t="shared" si="1"/>
        <v>0</v>
      </c>
      <c r="F17" s="59">
        <f t="shared" si="2"/>
        <v>0</v>
      </c>
      <c r="H17" s="46"/>
      <c r="J17" s="64">
        <f t="shared" si="3"/>
        <v>0</v>
      </c>
      <c r="K17" s="11">
        <f t="shared" si="4"/>
        <v>0</v>
      </c>
      <c r="L17" s="11">
        <f t="shared" si="5"/>
        <v>0</v>
      </c>
      <c r="M17" s="64">
        <f t="shared" si="6"/>
        <v>0</v>
      </c>
      <c r="N17" s="11">
        <f t="shared" si="7"/>
        <v>0</v>
      </c>
      <c r="O17" s="11">
        <f t="shared" si="8"/>
        <v>0</v>
      </c>
      <c r="P17" s="64">
        <f t="shared" si="9"/>
        <v>0</v>
      </c>
      <c r="Q17" s="11">
        <f t="shared" si="10"/>
        <v>0</v>
      </c>
      <c r="R17" s="11">
        <f t="shared" si="11"/>
        <v>0</v>
      </c>
      <c r="T17" s="1"/>
      <c r="U17" s="1"/>
      <c r="V17" s="1"/>
      <c r="W17" s="1"/>
      <c r="X17" s="14"/>
    </row>
    <row r="18" spans="1:24" x14ac:dyDescent="0.25">
      <c r="A18" s="52" t="str">
        <f>December!M5</f>
        <v>-</v>
      </c>
      <c r="B18" s="65">
        <f>IF('1E KW'!B18="","",'1E KW'!B18)</f>
        <v>0.09</v>
      </c>
      <c r="D18" s="59">
        <f>April!M38+Mei!M38+Juni!M38</f>
        <v>0</v>
      </c>
      <c r="E18" s="11">
        <f t="shared" si="1"/>
        <v>0</v>
      </c>
      <c r="F18" s="59">
        <f t="shared" si="2"/>
        <v>0</v>
      </c>
      <c r="H18" s="46"/>
      <c r="J18" s="64">
        <f t="shared" si="3"/>
        <v>0</v>
      </c>
      <c r="K18" s="11">
        <f t="shared" si="4"/>
        <v>0</v>
      </c>
      <c r="L18" s="11">
        <f t="shared" si="5"/>
        <v>0</v>
      </c>
      <c r="M18" s="64">
        <f t="shared" si="6"/>
        <v>0</v>
      </c>
      <c r="N18" s="11">
        <f t="shared" si="7"/>
        <v>0</v>
      </c>
      <c r="O18" s="11">
        <f t="shared" si="8"/>
        <v>0</v>
      </c>
      <c r="P18" s="64">
        <f t="shared" si="9"/>
        <v>0</v>
      </c>
      <c r="Q18" s="11">
        <f t="shared" si="10"/>
        <v>0</v>
      </c>
      <c r="R18" s="11">
        <f t="shared" si="11"/>
        <v>0</v>
      </c>
      <c r="T18" s="1"/>
      <c r="U18" s="1"/>
      <c r="V18" s="1"/>
      <c r="W18" s="1"/>
      <c r="X18" s="14"/>
    </row>
    <row r="19" spans="1:24" x14ac:dyDescent="0.25">
      <c r="A19" s="52" t="str">
        <f>December!N5</f>
        <v>-</v>
      </c>
      <c r="B19" s="65">
        <f>IF('1E KW'!B19="","",'1E KW'!B19)</f>
        <v>0.21</v>
      </c>
      <c r="D19" s="59">
        <f>April!N38+Mei!N38+Juni!N38</f>
        <v>0</v>
      </c>
      <c r="E19" s="11">
        <f t="shared" si="1"/>
        <v>0</v>
      </c>
      <c r="F19" s="59">
        <f t="shared" si="2"/>
        <v>0</v>
      </c>
      <c r="H19" s="46"/>
      <c r="J19" s="64">
        <f t="shared" si="3"/>
        <v>0</v>
      </c>
      <c r="K19" s="11">
        <f t="shared" si="4"/>
        <v>0</v>
      </c>
      <c r="L19" s="11">
        <f t="shared" si="5"/>
        <v>0</v>
      </c>
      <c r="M19" s="64">
        <f t="shared" si="6"/>
        <v>0</v>
      </c>
      <c r="N19" s="11">
        <f t="shared" si="7"/>
        <v>0</v>
      </c>
      <c r="O19" s="11">
        <f t="shared" si="8"/>
        <v>0</v>
      </c>
      <c r="P19" s="64">
        <f t="shared" si="9"/>
        <v>0</v>
      </c>
      <c r="Q19" s="11">
        <f t="shared" si="10"/>
        <v>0</v>
      </c>
      <c r="R19" s="11">
        <f t="shared" si="11"/>
        <v>0</v>
      </c>
      <c r="T19" s="1"/>
      <c r="U19" s="1"/>
      <c r="V19" s="1"/>
      <c r="W19" s="1"/>
      <c r="X19" s="14"/>
    </row>
    <row r="20" spans="1:24" x14ac:dyDescent="0.25">
      <c r="A20" s="52" t="str">
        <f>December!O5</f>
        <v>-</v>
      </c>
      <c r="B20" s="65">
        <f>IF('1E KW'!B20="","",'1E KW'!B20)</f>
        <v>0.21</v>
      </c>
      <c r="D20" s="59">
        <f>April!O38+Mei!O38+Juni!O38</f>
        <v>0</v>
      </c>
      <c r="E20" s="11">
        <f t="shared" si="1"/>
        <v>0</v>
      </c>
      <c r="F20" s="59">
        <f t="shared" si="2"/>
        <v>0</v>
      </c>
      <c r="H20" s="46"/>
      <c r="J20" s="64">
        <f t="shared" si="3"/>
        <v>0</v>
      </c>
      <c r="K20" s="11">
        <f t="shared" si="4"/>
        <v>0</v>
      </c>
      <c r="L20" s="11">
        <f t="shared" si="5"/>
        <v>0</v>
      </c>
      <c r="M20" s="64">
        <f t="shared" si="6"/>
        <v>0</v>
      </c>
      <c r="N20" s="11">
        <f t="shared" si="7"/>
        <v>0</v>
      </c>
      <c r="O20" s="11">
        <f t="shared" si="8"/>
        <v>0</v>
      </c>
      <c r="P20" s="64">
        <f t="shared" si="9"/>
        <v>0</v>
      </c>
      <c r="Q20" s="11">
        <f t="shared" si="10"/>
        <v>0</v>
      </c>
      <c r="R20" s="11">
        <f t="shared" si="11"/>
        <v>0</v>
      </c>
      <c r="T20" s="1"/>
      <c r="U20" s="1"/>
      <c r="V20" s="1"/>
      <c r="W20" s="1"/>
      <c r="X20" s="14"/>
    </row>
    <row r="21" spans="1:24" x14ac:dyDescent="0.25">
      <c r="A21" s="52" t="str">
        <f>December!P5</f>
        <v>-</v>
      </c>
      <c r="B21" s="65">
        <f>IF('1E KW'!B21="","",'1E KW'!B21)</f>
        <v>0.21</v>
      </c>
      <c r="D21" s="59">
        <f>April!P38+Mei!P38+Juni!P38</f>
        <v>0</v>
      </c>
      <c r="E21" s="11"/>
      <c r="F21" s="59"/>
      <c r="H21" s="46"/>
      <c r="J21" s="64">
        <f t="shared" si="3"/>
        <v>0</v>
      </c>
      <c r="K21" s="11">
        <f t="shared" si="4"/>
        <v>0</v>
      </c>
      <c r="L21" s="11">
        <f t="shared" si="5"/>
        <v>0</v>
      </c>
      <c r="M21" s="64">
        <f t="shared" si="6"/>
        <v>0</v>
      </c>
      <c r="N21" s="11">
        <f t="shared" si="7"/>
        <v>0</v>
      </c>
      <c r="O21" s="11">
        <f t="shared" si="8"/>
        <v>0</v>
      </c>
      <c r="P21" s="64">
        <f t="shared" si="9"/>
        <v>0</v>
      </c>
      <c r="Q21" s="11">
        <f t="shared" si="10"/>
        <v>0</v>
      </c>
      <c r="R21" s="11">
        <f t="shared" si="11"/>
        <v>0</v>
      </c>
      <c r="T21" s="1"/>
      <c r="U21" s="1"/>
      <c r="V21" s="1"/>
      <c r="W21" s="1"/>
      <c r="X21" s="14"/>
    </row>
    <row r="22" spans="1:24" x14ac:dyDescent="0.25">
      <c r="A22" s="52" t="str">
        <f>December!Q5</f>
        <v>Kruisposten</v>
      </c>
      <c r="B22" s="65" t="str">
        <f>IF('1E KW'!B22="","",'1E KW'!B22)</f>
        <v/>
      </c>
      <c r="D22" s="59">
        <f>April!Q38+Mei!Q38+Juni!Q38</f>
        <v>0</v>
      </c>
      <c r="E22" s="11"/>
      <c r="F22" s="59"/>
      <c r="H22" s="46"/>
      <c r="J22" s="64">
        <f t="shared" si="3"/>
        <v>0</v>
      </c>
      <c r="K22" s="11">
        <f t="shared" si="4"/>
        <v>0</v>
      </c>
      <c r="L22" s="11">
        <f t="shared" si="5"/>
        <v>0</v>
      </c>
      <c r="M22" s="64">
        <f t="shared" si="6"/>
        <v>0</v>
      </c>
      <c r="N22" s="11">
        <f t="shared" si="7"/>
        <v>0</v>
      </c>
      <c r="O22" s="11">
        <f t="shared" si="8"/>
        <v>0</v>
      </c>
      <c r="P22" s="64">
        <f t="shared" si="9"/>
        <v>0</v>
      </c>
      <c r="Q22" s="11">
        <f t="shared" si="10"/>
        <v>0</v>
      </c>
      <c r="R22" s="11">
        <f t="shared" si="11"/>
        <v>0</v>
      </c>
      <c r="T22" s="1"/>
      <c r="U22" s="1"/>
      <c r="V22" s="1"/>
      <c r="W22" s="1"/>
      <c r="X22" s="14"/>
    </row>
    <row r="23" spans="1:24" x14ac:dyDescent="0.25">
      <c r="A23" s="52" t="str">
        <f>December!R5</f>
        <v>Privé</v>
      </c>
      <c r="B23" s="65" t="str">
        <f>IF('1E KW'!B23="","",'1E KW'!B23)</f>
        <v/>
      </c>
      <c r="D23" s="59">
        <f>April!R38+Mei!R38+Juni!R38</f>
        <v>0</v>
      </c>
      <c r="E23" s="11"/>
      <c r="F23" s="59"/>
      <c r="H23" s="46"/>
      <c r="J23" s="64">
        <f t="shared" si="3"/>
        <v>0</v>
      </c>
      <c r="K23" s="11">
        <f t="shared" si="4"/>
        <v>0</v>
      </c>
      <c r="L23" s="11">
        <f t="shared" si="5"/>
        <v>0</v>
      </c>
      <c r="M23" s="64">
        <f t="shared" si="6"/>
        <v>0</v>
      </c>
      <c r="N23" s="11">
        <f t="shared" si="7"/>
        <v>0</v>
      </c>
      <c r="O23" s="11">
        <f t="shared" si="8"/>
        <v>0</v>
      </c>
      <c r="P23" s="64">
        <f t="shared" si="9"/>
        <v>0</v>
      </c>
      <c r="Q23" s="11">
        <f t="shared" si="10"/>
        <v>0</v>
      </c>
      <c r="R23" s="11">
        <f t="shared" si="11"/>
        <v>0</v>
      </c>
      <c r="T23" s="1"/>
      <c r="U23" s="1"/>
      <c r="V23" s="1"/>
      <c r="W23" s="1"/>
      <c r="X23" s="14"/>
    </row>
    <row r="24" spans="1:24" x14ac:dyDescent="0.25">
      <c r="A24" s="52" t="str">
        <f>December!S5</f>
        <v>Overig</v>
      </c>
      <c r="B24" s="65">
        <f>IF('1E KW'!B24="","",'1E KW'!B24)</f>
        <v>0.21</v>
      </c>
      <c r="D24" s="59">
        <f>April!S38+Mei!S38+Juni!S38</f>
        <v>0</v>
      </c>
      <c r="E24" s="11">
        <f>SUM(D24-F24)</f>
        <v>0</v>
      </c>
      <c r="F24" s="59">
        <f>SUM(D24*B24)</f>
        <v>0</v>
      </c>
      <c r="H24" s="46"/>
      <c r="J24" s="64">
        <f t="shared" si="3"/>
        <v>0</v>
      </c>
      <c r="K24" s="11">
        <f t="shared" si="4"/>
        <v>0</v>
      </c>
      <c r="L24" s="11">
        <f t="shared" si="5"/>
        <v>0</v>
      </c>
      <c r="M24" s="64">
        <f t="shared" si="6"/>
        <v>0</v>
      </c>
      <c r="N24" s="11">
        <f t="shared" si="7"/>
        <v>0</v>
      </c>
      <c r="O24" s="11">
        <f t="shared" si="8"/>
        <v>0</v>
      </c>
      <c r="P24" s="64">
        <f t="shared" si="9"/>
        <v>0</v>
      </c>
      <c r="Q24" s="11">
        <f t="shared" si="10"/>
        <v>0</v>
      </c>
      <c r="R24" s="11">
        <f t="shared" si="11"/>
        <v>0</v>
      </c>
      <c r="T24" s="1"/>
      <c r="U24" s="1"/>
      <c r="V24" s="1"/>
      <c r="W24" s="1"/>
      <c r="X24" s="14"/>
    </row>
    <row r="25" spans="1:24" x14ac:dyDescent="0.25">
      <c r="A25" s="52" t="str">
        <f>December!T5</f>
        <v>Kasverschil</v>
      </c>
      <c r="B25" s="65">
        <f>IF('1E KW'!B25="","",'1E KW'!B25)</f>
        <v>0.09</v>
      </c>
      <c r="D25" s="59">
        <f>April!T38+Mei!T38+Juni!T38</f>
        <v>0</v>
      </c>
      <c r="E25" s="11">
        <f>SUM(D25-F25)</f>
        <v>0</v>
      </c>
      <c r="F25" s="59">
        <f>SUM(D25*B25)</f>
        <v>0</v>
      </c>
      <c r="H25" s="46"/>
      <c r="J25" s="64">
        <f t="shared" si="3"/>
        <v>0</v>
      </c>
      <c r="K25" s="11">
        <f t="shared" si="4"/>
        <v>0</v>
      </c>
      <c r="L25" s="11">
        <f t="shared" si="5"/>
        <v>0</v>
      </c>
      <c r="M25" s="64">
        <f t="shared" si="6"/>
        <v>0</v>
      </c>
      <c r="N25" s="11">
        <f t="shared" si="7"/>
        <v>0</v>
      </c>
      <c r="O25" s="11">
        <f t="shared" si="8"/>
        <v>0</v>
      </c>
      <c r="P25" s="64">
        <f t="shared" si="9"/>
        <v>0</v>
      </c>
      <c r="Q25" s="11">
        <f t="shared" si="10"/>
        <v>0</v>
      </c>
      <c r="R25" s="11">
        <f t="shared" si="11"/>
        <v>0</v>
      </c>
      <c r="T25" s="1"/>
      <c r="U25" s="1"/>
      <c r="V25" s="1"/>
      <c r="W25" s="1"/>
      <c r="X25" s="14"/>
    </row>
    <row r="26" spans="1:24" x14ac:dyDescent="0.25">
      <c r="A26" s="52" t="str">
        <f>December!U5</f>
        <v>-</v>
      </c>
      <c r="B26" s="65">
        <f>IF('1E KW'!B26="","",'1E KW'!B26)</f>
        <v>0.09</v>
      </c>
      <c r="D26" s="59">
        <f>April!U38+Mei!U38+Juni!U38</f>
        <v>0</v>
      </c>
      <c r="E26" s="11">
        <f>SUM(D26-F26)</f>
        <v>0</v>
      </c>
      <c r="F26" s="59">
        <f>SUM(D26*B26)</f>
        <v>0</v>
      </c>
      <c r="H26" s="46"/>
      <c r="J26" s="64">
        <f t="shared" si="3"/>
        <v>0</v>
      </c>
      <c r="K26" s="11">
        <f t="shared" si="4"/>
        <v>0</v>
      </c>
      <c r="L26" s="11">
        <f t="shared" si="5"/>
        <v>0</v>
      </c>
      <c r="M26" s="64">
        <f t="shared" si="6"/>
        <v>0</v>
      </c>
      <c r="N26" s="11">
        <f t="shared" si="7"/>
        <v>0</v>
      </c>
      <c r="O26" s="11">
        <f t="shared" si="8"/>
        <v>0</v>
      </c>
      <c r="P26" s="64">
        <f t="shared" si="9"/>
        <v>0</v>
      </c>
      <c r="Q26" s="11">
        <f t="shared" si="10"/>
        <v>0</v>
      </c>
      <c r="R26" s="11">
        <f t="shared" si="11"/>
        <v>0</v>
      </c>
      <c r="T26" s="1"/>
      <c r="U26" s="1"/>
      <c r="V26" s="1"/>
      <c r="W26" s="1"/>
      <c r="X26" s="14"/>
    </row>
    <row r="27" spans="1:24" x14ac:dyDescent="0.25">
      <c r="A27" s="52" t="str">
        <f>December!V5</f>
        <v>-</v>
      </c>
      <c r="B27" s="65">
        <f>IF('1E KW'!B27="","",'1E KW'!B27)</f>
        <v>0.09</v>
      </c>
      <c r="D27" s="59">
        <f>April!V38+Mei!V38+Juni!V38</f>
        <v>0</v>
      </c>
      <c r="E27" s="11">
        <f>SUM(D27-F27)</f>
        <v>0</v>
      </c>
      <c r="F27" s="59">
        <f>SUM(D27*B27)</f>
        <v>0</v>
      </c>
      <c r="H27" s="46"/>
      <c r="J27" s="64">
        <f t="shared" si="3"/>
        <v>0</v>
      </c>
      <c r="K27" s="11">
        <f t="shared" si="4"/>
        <v>0</v>
      </c>
      <c r="L27" s="11">
        <f t="shared" si="5"/>
        <v>0</v>
      </c>
      <c r="M27" s="64">
        <f t="shared" si="6"/>
        <v>0</v>
      </c>
      <c r="N27" s="11">
        <f t="shared" si="7"/>
        <v>0</v>
      </c>
      <c r="O27" s="11">
        <f t="shared" si="8"/>
        <v>0</v>
      </c>
      <c r="P27" s="64">
        <f t="shared" si="9"/>
        <v>0</v>
      </c>
      <c r="Q27" s="11">
        <f t="shared" si="10"/>
        <v>0</v>
      </c>
      <c r="R27" s="11">
        <f t="shared" si="11"/>
        <v>0</v>
      </c>
      <c r="T27" s="1"/>
      <c r="U27" s="1"/>
      <c r="V27" s="1"/>
      <c r="W27" s="1"/>
      <c r="X27" s="14"/>
    </row>
    <row r="28" spans="1:24" ht="15.75" thickBot="1" x14ac:dyDescent="0.3">
      <c r="A28" s="53" t="str">
        <f>December!W5</f>
        <v>-</v>
      </c>
      <c r="B28" s="66">
        <f>IF('1E KW'!B28="","",'1E KW'!B28)</f>
        <v>0.09</v>
      </c>
      <c r="C28" s="47"/>
      <c r="D28" s="60">
        <f>April!W38+Mei!W38+Juni!W38</f>
        <v>0</v>
      </c>
      <c r="E28" s="61">
        <f>SUM(D28-F28)</f>
        <v>0</v>
      </c>
      <c r="F28" s="60">
        <f>SUM(D28*B28)</f>
        <v>0</v>
      </c>
      <c r="G28" s="47"/>
      <c r="H28" s="48"/>
      <c r="J28" s="64">
        <f t="shared" si="3"/>
        <v>0</v>
      </c>
      <c r="K28" s="11">
        <f t="shared" si="4"/>
        <v>0</v>
      </c>
      <c r="L28" s="11">
        <f t="shared" si="5"/>
        <v>0</v>
      </c>
      <c r="M28" s="64">
        <f t="shared" si="6"/>
        <v>0</v>
      </c>
      <c r="N28" s="11">
        <f t="shared" si="7"/>
        <v>0</v>
      </c>
      <c r="O28" s="11">
        <f t="shared" si="8"/>
        <v>0</v>
      </c>
      <c r="P28" s="64">
        <f t="shared" si="9"/>
        <v>0</v>
      </c>
      <c r="Q28" s="11">
        <f t="shared" si="10"/>
        <v>0</v>
      </c>
      <c r="R28" s="11">
        <f t="shared" si="11"/>
        <v>0</v>
      </c>
      <c r="T28" s="1"/>
      <c r="U28" s="1"/>
      <c r="V28" s="1"/>
      <c r="W28" s="1"/>
      <c r="X28" s="14"/>
    </row>
    <row r="29" spans="1:24" x14ac:dyDescent="0.25">
      <c r="A29" s="45"/>
      <c r="B29" s="14"/>
      <c r="T29" s="1"/>
      <c r="U29" s="1"/>
      <c r="V29" s="1"/>
      <c r="W29" s="1"/>
      <c r="X29" s="14"/>
    </row>
    <row r="30" spans="1:24" x14ac:dyDescent="0.25">
      <c r="A30" s="45"/>
      <c r="B30" s="14"/>
      <c r="T30" s="1"/>
      <c r="U30" s="1"/>
      <c r="V30" s="1"/>
      <c r="W30" s="1"/>
      <c r="X30" s="14"/>
    </row>
    <row r="31" spans="1:24" x14ac:dyDescent="0.25">
      <c r="A31" s="57" t="s">
        <v>47</v>
      </c>
      <c r="B31" s="58"/>
      <c r="D31" s="11">
        <f>SUM(K8:K28)</f>
        <v>0</v>
      </c>
      <c r="E31" s="11">
        <f>SUM(N8:N28)</f>
        <v>0</v>
      </c>
      <c r="F31" s="11">
        <f>SUM(Q8:Q28)</f>
        <v>0</v>
      </c>
      <c r="T31" s="1"/>
      <c r="U31" s="1"/>
      <c r="V31" s="1"/>
      <c r="W31" s="1"/>
      <c r="X31" s="14"/>
    </row>
    <row r="32" spans="1:24" x14ac:dyDescent="0.25">
      <c r="A32" s="57" t="s">
        <v>32</v>
      </c>
      <c r="B32" s="58"/>
      <c r="D32" s="11">
        <f>SUM(L8:L28)</f>
        <v>0</v>
      </c>
      <c r="E32" s="11">
        <f>SUM(O8:O28)</f>
        <v>0</v>
      </c>
      <c r="F32" s="11">
        <f>SUM(R8:R28)</f>
        <v>0</v>
      </c>
      <c r="T32" s="1"/>
      <c r="U32" s="1"/>
      <c r="V32" s="1"/>
      <c r="W32" s="1"/>
      <c r="X32" s="14"/>
    </row>
    <row r="33" spans="1:24" x14ac:dyDescent="0.25">
      <c r="A33" s="57" t="s">
        <v>33</v>
      </c>
      <c r="B33" s="18" t="s">
        <v>34</v>
      </c>
      <c r="D33" s="11">
        <f>SUM(J8:J28)</f>
        <v>0</v>
      </c>
      <c r="E33" s="11">
        <f>SUM(M8:M28)</f>
        <v>0</v>
      </c>
      <c r="F33" s="11">
        <f>SUM(P8:P28)</f>
        <v>0</v>
      </c>
      <c r="T33" s="1"/>
      <c r="U33" s="1"/>
      <c r="V33" s="1"/>
      <c r="W33" s="1"/>
      <c r="X33" s="14"/>
    </row>
    <row r="34" spans="1:24" x14ac:dyDescent="0.25">
      <c r="A34" s="45"/>
      <c r="B34" s="14"/>
      <c r="T34" s="1"/>
      <c r="U34" s="1"/>
      <c r="V34" s="1"/>
      <c r="W34" s="1"/>
      <c r="X34" s="14"/>
    </row>
    <row r="35" spans="1:24" x14ac:dyDescent="0.25">
      <c r="A35" s="45"/>
      <c r="B35" s="14"/>
      <c r="T35" s="1"/>
      <c r="U35" s="1"/>
      <c r="V35" s="1"/>
      <c r="W35" s="1"/>
      <c r="X35" s="14"/>
    </row>
    <row r="36" spans="1:24" x14ac:dyDescent="0.25">
      <c r="A36" s="45"/>
      <c r="B36" s="14"/>
      <c r="T36" s="1"/>
      <c r="U36" s="1"/>
      <c r="V36" s="1"/>
      <c r="W36" s="1"/>
      <c r="X36" s="14"/>
    </row>
    <row r="37" spans="1:24" x14ac:dyDescent="0.25">
      <c r="A37" s="45"/>
      <c r="B37" s="14"/>
      <c r="T37" s="1"/>
      <c r="U37" s="1"/>
      <c r="V37" s="1"/>
      <c r="W37" s="1"/>
      <c r="X37" s="14"/>
    </row>
    <row r="38" spans="1:24" x14ac:dyDescent="0.25">
      <c r="A38" s="45"/>
      <c r="B38" s="14"/>
      <c r="T38" s="1"/>
      <c r="U38" s="1"/>
      <c r="V38" s="1"/>
      <c r="W38" s="1"/>
      <c r="X38" s="14"/>
    </row>
    <row r="39" spans="1:24" x14ac:dyDescent="0.25">
      <c r="C39" s="18"/>
      <c r="D39" s="18"/>
      <c r="E39" s="18"/>
      <c r="F39" s="18"/>
      <c r="G39" s="18"/>
      <c r="H39" s="18"/>
      <c r="I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5"/>
    </row>
  </sheetData>
  <mergeCells count="3">
    <mergeCell ref="J5:L5"/>
    <mergeCell ref="M5:O5"/>
    <mergeCell ref="P5:R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8"/>
  <sheetViews>
    <sheetView workbookViewId="0">
      <selection activeCell="K28" sqref="K28"/>
    </sheetView>
  </sheetViews>
  <sheetFormatPr defaultRowHeight="15" x14ac:dyDescent="0.25"/>
  <cols>
    <col min="1" max="1" width="10.7109375" style="3" customWidth="1"/>
    <col min="2" max="2" width="10.7109375" customWidth="1"/>
    <col min="3" max="19" width="10.7109375" style="1" customWidth="1"/>
    <col min="20" max="24" width="10.7109375" customWidth="1"/>
  </cols>
  <sheetData>
    <row r="1" spans="1:24" x14ac:dyDescent="0.25">
      <c r="A1" s="8" t="s">
        <v>5</v>
      </c>
      <c r="B1" s="9" t="s">
        <v>17</v>
      </c>
      <c r="C1" s="10">
        <f>Januari!E2</f>
        <v>2025</v>
      </c>
      <c r="D1" s="11"/>
      <c r="E1" s="11"/>
    </row>
    <row r="2" spans="1:24" x14ac:dyDescent="0.25">
      <c r="A2" s="12" t="s">
        <v>4</v>
      </c>
      <c r="B2" s="13" t="str">
        <f>Januari!B2</f>
        <v>AB Voorbeeld</v>
      </c>
      <c r="C2" s="11"/>
      <c r="D2" s="14"/>
      <c r="E2" s="15"/>
    </row>
    <row r="3" spans="1:24" x14ac:dyDescent="0.25">
      <c r="A3" s="16" t="s">
        <v>7</v>
      </c>
      <c r="B3" s="17">
        <f>Juni!X37</f>
        <v>0</v>
      </c>
      <c r="C3" s="11"/>
      <c r="D3" s="11"/>
      <c r="E3" s="18"/>
      <c r="T3" s="4"/>
    </row>
    <row r="4" spans="1:24" ht="15.75" thickBot="1" x14ac:dyDescent="0.3"/>
    <row r="5" spans="1:24" ht="15.75" thickBot="1" x14ac:dyDescent="0.3">
      <c r="A5" s="19" t="s">
        <v>0</v>
      </c>
      <c r="B5" s="21"/>
      <c r="C5" s="38" t="str">
        <f>Januari!C5</f>
        <v>Artikel</v>
      </c>
      <c r="D5" s="38" t="str">
        <f>Januari!D5</f>
        <v>-</v>
      </c>
      <c r="E5" s="38" t="str">
        <f>Januari!E5</f>
        <v>-</v>
      </c>
      <c r="F5" s="38" t="str">
        <f>Januari!F5</f>
        <v>-</v>
      </c>
      <c r="G5" s="38" t="str">
        <f>Januari!G5</f>
        <v>-</v>
      </c>
      <c r="H5" s="38" t="str">
        <f>Januari!H5</f>
        <v>-</v>
      </c>
      <c r="I5" s="38" t="str">
        <f>Januari!I5</f>
        <v>-</v>
      </c>
      <c r="J5" s="38" t="str">
        <f>Januari!J5</f>
        <v>-</v>
      </c>
      <c r="K5" s="38" t="str">
        <f>Januari!K5</f>
        <v>-</v>
      </c>
      <c r="L5" s="38" t="str">
        <f>Januari!L5</f>
        <v>-</v>
      </c>
      <c r="M5" s="38" t="str">
        <f>Januari!M5</f>
        <v>-</v>
      </c>
      <c r="N5" s="38" t="str">
        <f>Januari!N5</f>
        <v>-</v>
      </c>
      <c r="O5" s="38" t="str">
        <f>Januari!O5</f>
        <v>-</v>
      </c>
      <c r="P5" s="38" t="str">
        <f>Januari!P5</f>
        <v>-</v>
      </c>
      <c r="Q5" s="38" t="str">
        <f>Januari!Q5</f>
        <v>Kruisposten</v>
      </c>
      <c r="R5" s="38" t="str">
        <f>Januari!R5</f>
        <v>Privé</v>
      </c>
      <c r="S5" s="38" t="str">
        <f>Januari!S5</f>
        <v>Overig</v>
      </c>
      <c r="T5" s="39" t="str">
        <f>Januari!T5</f>
        <v>Kasverschil</v>
      </c>
      <c r="U5" s="39" t="str">
        <f>Januari!U5</f>
        <v>-</v>
      </c>
      <c r="V5" s="39" t="str">
        <f>Januari!V5</f>
        <v>-</v>
      </c>
      <c r="W5" s="39" t="str">
        <f>Januari!W5</f>
        <v>-</v>
      </c>
      <c r="X5" s="27" t="s">
        <v>6</v>
      </c>
    </row>
    <row r="6" spans="1:24" x14ac:dyDescent="0.25">
      <c r="A6" s="22"/>
      <c r="B6" s="23"/>
      <c r="X6" s="28"/>
    </row>
    <row r="7" spans="1:24" x14ac:dyDescent="0.25">
      <c r="A7" s="35">
        <v>42186</v>
      </c>
      <c r="B7" s="24">
        <f>B3</f>
        <v>0</v>
      </c>
      <c r="T7" s="1"/>
      <c r="U7" s="1"/>
      <c r="V7" s="1"/>
      <c r="W7" s="1"/>
      <c r="X7" s="29">
        <f>SUM(B7:W7)</f>
        <v>0</v>
      </c>
    </row>
    <row r="8" spans="1:24" x14ac:dyDescent="0.25">
      <c r="A8" s="35">
        <v>42187</v>
      </c>
      <c r="B8" s="24">
        <f t="shared" ref="B8:B17" si="0">X7</f>
        <v>0</v>
      </c>
      <c r="T8" s="1"/>
      <c r="U8" s="1"/>
      <c r="V8" s="1"/>
      <c r="W8" s="1"/>
      <c r="X8" s="29">
        <f t="shared" ref="X8:X36" si="1">SUM(B8:W8)</f>
        <v>0</v>
      </c>
    </row>
    <row r="9" spans="1:24" x14ac:dyDescent="0.25">
      <c r="A9" s="35">
        <v>42188</v>
      </c>
      <c r="B9" s="24">
        <f t="shared" si="0"/>
        <v>0</v>
      </c>
      <c r="T9" s="1"/>
      <c r="U9" s="1"/>
      <c r="V9" s="1"/>
      <c r="W9" s="1"/>
      <c r="X9" s="29">
        <f t="shared" si="1"/>
        <v>0</v>
      </c>
    </row>
    <row r="10" spans="1:24" x14ac:dyDescent="0.25">
      <c r="A10" s="35">
        <v>42189</v>
      </c>
      <c r="B10" s="24">
        <f t="shared" si="0"/>
        <v>0</v>
      </c>
      <c r="T10" s="1"/>
      <c r="U10" s="1"/>
      <c r="V10" s="1"/>
      <c r="W10" s="1"/>
      <c r="X10" s="29">
        <f t="shared" si="1"/>
        <v>0</v>
      </c>
    </row>
    <row r="11" spans="1:24" x14ac:dyDescent="0.25">
      <c r="A11" s="35">
        <v>42190</v>
      </c>
      <c r="B11" s="24">
        <f t="shared" si="0"/>
        <v>0</v>
      </c>
      <c r="T11" s="1"/>
      <c r="U11" s="1"/>
      <c r="V11" s="1"/>
      <c r="W11" s="1"/>
      <c r="X11" s="29">
        <f t="shared" si="1"/>
        <v>0</v>
      </c>
    </row>
    <row r="12" spans="1:24" x14ac:dyDescent="0.25">
      <c r="A12" s="35">
        <v>42191</v>
      </c>
      <c r="B12" s="24">
        <f t="shared" si="0"/>
        <v>0</v>
      </c>
      <c r="T12" s="1"/>
      <c r="U12" s="1"/>
      <c r="V12" s="1"/>
      <c r="W12" s="1"/>
      <c r="X12" s="29">
        <f t="shared" si="1"/>
        <v>0</v>
      </c>
    </row>
    <row r="13" spans="1:24" x14ac:dyDescent="0.25">
      <c r="A13" s="35">
        <v>42192</v>
      </c>
      <c r="B13" s="24">
        <f t="shared" si="0"/>
        <v>0</v>
      </c>
      <c r="T13" s="1"/>
      <c r="U13" s="1"/>
      <c r="V13" s="1"/>
      <c r="W13" s="1"/>
      <c r="X13" s="29">
        <f t="shared" si="1"/>
        <v>0</v>
      </c>
    </row>
    <row r="14" spans="1:24" x14ac:dyDescent="0.25">
      <c r="A14" s="35">
        <v>42193</v>
      </c>
      <c r="B14" s="24">
        <f t="shared" si="0"/>
        <v>0</v>
      </c>
      <c r="T14" s="1"/>
      <c r="U14" s="1"/>
      <c r="V14" s="1"/>
      <c r="W14" s="1"/>
      <c r="X14" s="29">
        <f t="shared" si="1"/>
        <v>0</v>
      </c>
    </row>
    <row r="15" spans="1:24" x14ac:dyDescent="0.25">
      <c r="A15" s="35">
        <v>42194</v>
      </c>
      <c r="B15" s="24">
        <f t="shared" si="0"/>
        <v>0</v>
      </c>
      <c r="T15" s="1"/>
      <c r="U15" s="1"/>
      <c r="V15" s="1"/>
      <c r="W15" s="1"/>
      <c r="X15" s="29">
        <f t="shared" si="1"/>
        <v>0</v>
      </c>
    </row>
    <row r="16" spans="1:24" x14ac:dyDescent="0.25">
      <c r="A16" s="35">
        <v>42195</v>
      </c>
      <c r="B16" s="24">
        <f t="shared" si="0"/>
        <v>0</v>
      </c>
      <c r="T16" s="1"/>
      <c r="U16" s="1"/>
      <c r="V16" s="1"/>
      <c r="W16" s="1"/>
      <c r="X16" s="29">
        <f t="shared" si="1"/>
        <v>0</v>
      </c>
    </row>
    <row r="17" spans="1:24" x14ac:dyDescent="0.25">
      <c r="A17" s="35">
        <v>42196</v>
      </c>
      <c r="B17" s="24">
        <f t="shared" si="0"/>
        <v>0</v>
      </c>
      <c r="T17" s="1"/>
      <c r="U17" s="1"/>
      <c r="V17" s="1"/>
      <c r="W17" s="1"/>
      <c r="X17" s="29">
        <f t="shared" si="1"/>
        <v>0</v>
      </c>
    </row>
    <row r="18" spans="1:24" x14ac:dyDescent="0.25">
      <c r="A18" s="35">
        <v>42197</v>
      </c>
      <c r="B18" s="24">
        <f t="shared" ref="B18:B37" si="2">X17</f>
        <v>0</v>
      </c>
      <c r="T18" s="1"/>
      <c r="U18" s="1"/>
      <c r="V18" s="1"/>
      <c r="W18" s="1"/>
      <c r="X18" s="29">
        <f t="shared" si="1"/>
        <v>0</v>
      </c>
    </row>
    <row r="19" spans="1:24" x14ac:dyDescent="0.25">
      <c r="A19" s="35">
        <v>42198</v>
      </c>
      <c r="B19" s="24">
        <f t="shared" si="2"/>
        <v>0</v>
      </c>
      <c r="T19" s="1"/>
      <c r="U19" s="1"/>
      <c r="V19" s="1"/>
      <c r="W19" s="1"/>
      <c r="X19" s="29">
        <f t="shared" si="1"/>
        <v>0</v>
      </c>
    </row>
    <row r="20" spans="1:24" x14ac:dyDescent="0.25">
      <c r="A20" s="35">
        <v>42199</v>
      </c>
      <c r="B20" s="24">
        <f t="shared" si="2"/>
        <v>0</v>
      </c>
      <c r="T20" s="1"/>
      <c r="U20" s="1"/>
      <c r="V20" s="1"/>
      <c r="W20" s="1"/>
      <c r="X20" s="29">
        <f t="shared" si="1"/>
        <v>0</v>
      </c>
    </row>
    <row r="21" spans="1:24" x14ac:dyDescent="0.25">
      <c r="A21" s="35">
        <v>42200</v>
      </c>
      <c r="B21" s="24">
        <f t="shared" si="2"/>
        <v>0</v>
      </c>
      <c r="T21" s="1"/>
      <c r="U21" s="1"/>
      <c r="V21" s="1"/>
      <c r="W21" s="1"/>
      <c r="X21" s="29">
        <f t="shared" si="1"/>
        <v>0</v>
      </c>
    </row>
    <row r="22" spans="1:24" x14ac:dyDescent="0.25">
      <c r="A22" s="35">
        <v>42201</v>
      </c>
      <c r="B22" s="24">
        <f t="shared" si="2"/>
        <v>0</v>
      </c>
      <c r="T22" s="1"/>
      <c r="U22" s="1"/>
      <c r="V22" s="1"/>
      <c r="W22" s="1"/>
      <c r="X22" s="29">
        <f t="shared" si="1"/>
        <v>0</v>
      </c>
    </row>
    <row r="23" spans="1:24" x14ac:dyDescent="0.25">
      <c r="A23" s="35">
        <v>42202</v>
      </c>
      <c r="B23" s="24">
        <f t="shared" si="2"/>
        <v>0</v>
      </c>
      <c r="T23" s="1"/>
      <c r="U23" s="1"/>
      <c r="V23" s="1"/>
      <c r="W23" s="1"/>
      <c r="X23" s="29">
        <f t="shared" si="1"/>
        <v>0</v>
      </c>
    </row>
    <row r="24" spans="1:24" x14ac:dyDescent="0.25">
      <c r="A24" s="35">
        <v>42203</v>
      </c>
      <c r="B24" s="24">
        <f t="shared" si="2"/>
        <v>0</v>
      </c>
      <c r="T24" s="1"/>
      <c r="U24" s="1"/>
      <c r="V24" s="1"/>
      <c r="W24" s="1"/>
      <c r="X24" s="29">
        <f t="shared" si="1"/>
        <v>0</v>
      </c>
    </row>
    <row r="25" spans="1:24" x14ac:dyDescent="0.25">
      <c r="A25" s="35">
        <v>42204</v>
      </c>
      <c r="B25" s="24">
        <f t="shared" si="2"/>
        <v>0</v>
      </c>
      <c r="T25" s="1"/>
      <c r="U25" s="1"/>
      <c r="V25" s="1"/>
      <c r="W25" s="1"/>
      <c r="X25" s="29">
        <f t="shared" si="1"/>
        <v>0</v>
      </c>
    </row>
    <row r="26" spans="1:24" x14ac:dyDescent="0.25">
      <c r="A26" s="35">
        <v>42205</v>
      </c>
      <c r="B26" s="24">
        <f t="shared" si="2"/>
        <v>0</v>
      </c>
      <c r="T26" s="1"/>
      <c r="U26" s="1"/>
      <c r="V26" s="1"/>
      <c r="W26" s="1"/>
      <c r="X26" s="29">
        <f t="shared" si="1"/>
        <v>0</v>
      </c>
    </row>
    <row r="27" spans="1:24" x14ac:dyDescent="0.25">
      <c r="A27" s="35">
        <v>42206</v>
      </c>
      <c r="B27" s="24">
        <f t="shared" si="2"/>
        <v>0</v>
      </c>
      <c r="T27" s="1"/>
      <c r="U27" s="1"/>
      <c r="V27" s="1"/>
      <c r="W27" s="1"/>
      <c r="X27" s="29">
        <f t="shared" si="1"/>
        <v>0</v>
      </c>
    </row>
    <row r="28" spans="1:24" x14ac:dyDescent="0.25">
      <c r="A28" s="35">
        <v>42207</v>
      </c>
      <c r="B28" s="24">
        <f t="shared" si="2"/>
        <v>0</v>
      </c>
      <c r="T28" s="1"/>
      <c r="U28" s="1"/>
      <c r="V28" s="1"/>
      <c r="W28" s="1"/>
      <c r="X28" s="29">
        <f t="shared" si="1"/>
        <v>0</v>
      </c>
    </row>
    <row r="29" spans="1:24" x14ac:dyDescent="0.25">
      <c r="A29" s="35">
        <v>42208</v>
      </c>
      <c r="B29" s="24">
        <f t="shared" si="2"/>
        <v>0</v>
      </c>
      <c r="T29" s="1"/>
      <c r="U29" s="1"/>
      <c r="V29" s="1"/>
      <c r="W29" s="1"/>
      <c r="X29" s="29">
        <f t="shared" si="1"/>
        <v>0</v>
      </c>
    </row>
    <row r="30" spans="1:24" x14ac:dyDescent="0.25">
      <c r="A30" s="35">
        <v>42209</v>
      </c>
      <c r="B30" s="24">
        <f t="shared" si="2"/>
        <v>0</v>
      </c>
      <c r="T30" s="1"/>
      <c r="U30" s="1"/>
      <c r="V30" s="1"/>
      <c r="W30" s="1"/>
      <c r="X30" s="29">
        <f t="shared" si="1"/>
        <v>0</v>
      </c>
    </row>
    <row r="31" spans="1:24" x14ac:dyDescent="0.25">
      <c r="A31" s="35">
        <v>42210</v>
      </c>
      <c r="B31" s="24">
        <f t="shared" si="2"/>
        <v>0</v>
      </c>
      <c r="T31" s="1"/>
      <c r="U31" s="1"/>
      <c r="V31" s="1"/>
      <c r="W31" s="1"/>
      <c r="X31" s="29">
        <f t="shared" si="1"/>
        <v>0</v>
      </c>
    </row>
    <row r="32" spans="1:24" x14ac:dyDescent="0.25">
      <c r="A32" s="35">
        <v>42211</v>
      </c>
      <c r="B32" s="24">
        <f t="shared" si="2"/>
        <v>0</v>
      </c>
      <c r="T32" s="1"/>
      <c r="U32" s="1"/>
      <c r="V32" s="1"/>
      <c r="W32" s="1"/>
      <c r="X32" s="29">
        <f t="shared" si="1"/>
        <v>0</v>
      </c>
    </row>
    <row r="33" spans="1:24" x14ac:dyDescent="0.25">
      <c r="A33" s="35">
        <v>42212</v>
      </c>
      <c r="B33" s="24">
        <f t="shared" si="2"/>
        <v>0</v>
      </c>
      <c r="T33" s="1"/>
      <c r="U33" s="1"/>
      <c r="V33" s="1"/>
      <c r="W33" s="1"/>
      <c r="X33" s="29">
        <f t="shared" si="1"/>
        <v>0</v>
      </c>
    </row>
    <row r="34" spans="1:24" x14ac:dyDescent="0.25">
      <c r="A34" s="35">
        <v>42213</v>
      </c>
      <c r="B34" s="24">
        <f t="shared" si="2"/>
        <v>0</v>
      </c>
      <c r="T34" s="1"/>
      <c r="U34" s="1"/>
      <c r="V34" s="1"/>
      <c r="W34" s="1"/>
      <c r="X34" s="29">
        <f t="shared" si="1"/>
        <v>0</v>
      </c>
    </row>
    <row r="35" spans="1:24" x14ac:dyDescent="0.25">
      <c r="A35" s="35">
        <v>42214</v>
      </c>
      <c r="B35" s="24">
        <f t="shared" si="2"/>
        <v>0</v>
      </c>
      <c r="T35" s="1"/>
      <c r="U35" s="1"/>
      <c r="V35" s="1"/>
      <c r="W35" s="1"/>
      <c r="X35" s="29">
        <f t="shared" si="1"/>
        <v>0</v>
      </c>
    </row>
    <row r="36" spans="1:24" x14ac:dyDescent="0.25">
      <c r="A36" s="35">
        <v>42215</v>
      </c>
      <c r="B36" s="24">
        <f t="shared" si="2"/>
        <v>0</v>
      </c>
      <c r="T36" s="1"/>
      <c r="U36" s="1"/>
      <c r="V36" s="1"/>
      <c r="W36" s="1"/>
      <c r="X36" s="29">
        <f t="shared" si="1"/>
        <v>0</v>
      </c>
    </row>
    <row r="37" spans="1:24" ht="15.75" thickBot="1" x14ac:dyDescent="0.3">
      <c r="A37" s="36">
        <v>42216</v>
      </c>
      <c r="B37" s="26">
        <f t="shared" si="2"/>
        <v>0</v>
      </c>
      <c r="T37" s="1"/>
      <c r="U37" s="1"/>
      <c r="V37" s="1"/>
      <c r="W37" s="1"/>
      <c r="X37" s="30">
        <f>SUM(B37:W37)</f>
        <v>0</v>
      </c>
    </row>
    <row r="38" spans="1:24" ht="15.75" thickBot="1" x14ac:dyDescent="0.3">
      <c r="C38" s="31">
        <f t="shared" ref="C38:W38" si="3">SUM(C7:C37)</f>
        <v>0</v>
      </c>
      <c r="D38" s="32">
        <f t="shared" si="3"/>
        <v>0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>
        <f t="shared" si="3"/>
        <v>0</v>
      </c>
      <c r="N38" s="32">
        <f t="shared" si="3"/>
        <v>0</v>
      </c>
      <c r="O38" s="32">
        <f t="shared" si="3"/>
        <v>0</v>
      </c>
      <c r="P38" s="32">
        <f t="shared" si="3"/>
        <v>0</v>
      </c>
      <c r="Q38" s="32">
        <f t="shared" si="3"/>
        <v>0</v>
      </c>
      <c r="R38" s="32">
        <f t="shared" si="3"/>
        <v>0</v>
      </c>
      <c r="S38" s="32">
        <f t="shared" si="3"/>
        <v>0</v>
      </c>
      <c r="T38" s="32">
        <f t="shared" si="3"/>
        <v>0</v>
      </c>
      <c r="U38" s="32">
        <f t="shared" si="3"/>
        <v>0</v>
      </c>
      <c r="V38" s="32">
        <f t="shared" si="3"/>
        <v>0</v>
      </c>
      <c r="W38" s="33">
        <f t="shared" si="3"/>
        <v>0</v>
      </c>
      <c r="X38" s="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8753d0-fb14-47ac-9204-63e8431bb7b3">
      <Terms xmlns="http://schemas.microsoft.com/office/infopath/2007/PartnerControls"/>
    </lcf76f155ced4ddcb4097134ff3c332f>
    <TaxCatchAll xmlns="c21fab7b-a1b7-4d25-9c7c-d825faa3b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745E19AADEA6499C65954BFD87C8B2" ma:contentTypeVersion="22" ma:contentTypeDescription="Een nieuw document maken." ma:contentTypeScope="" ma:versionID="91299d6e05dfb9cfd2e7a7433ff33f2c">
  <xsd:schema xmlns:xsd="http://www.w3.org/2001/XMLSchema" xmlns:xs="http://www.w3.org/2001/XMLSchema" xmlns:p="http://schemas.microsoft.com/office/2006/metadata/properties" xmlns:ns2="958753d0-fb14-47ac-9204-63e8431bb7b3" xmlns:ns3="c21fab7b-a1b7-4d25-9c7c-d825faa3bbb8" targetNamespace="http://schemas.microsoft.com/office/2006/metadata/properties" ma:root="true" ma:fieldsID="202f7e62e46252437dcba090fec4c4cf" ns2:_="" ns3:_="">
    <xsd:import namespace="958753d0-fb14-47ac-9204-63e8431bb7b3"/>
    <xsd:import namespace="c21fab7b-a1b7-4d25-9c7c-d825faa3bb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753d0-fb14-47ac-9204-63e8431bb7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7631f6ea-df69-4695-8d19-a7d33b619a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fab7b-a1b7-4d25-9c7c-d825faa3bbb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6132c7a-0a69-4e1f-8490-b58a93ed7b2b}" ma:internalName="TaxCatchAll" ma:showField="CatchAllData" ma:web="c21fab7b-a1b7-4d25-9c7c-d825faa3bb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6E831A-8052-4DE6-AB5F-0D9FADDA3FA1}">
  <ds:schemaRefs>
    <ds:schemaRef ds:uri="http://schemas.microsoft.com/office/2006/metadata/properties"/>
    <ds:schemaRef ds:uri="http://schemas.microsoft.com/office/infopath/2007/PartnerControls"/>
    <ds:schemaRef ds:uri="958753d0-fb14-47ac-9204-63e8431bb7b3"/>
    <ds:schemaRef ds:uri="c21fab7b-a1b7-4d25-9c7c-d825faa3bbb8"/>
  </ds:schemaRefs>
</ds:datastoreItem>
</file>

<file path=customXml/itemProps2.xml><?xml version="1.0" encoding="utf-8"?>
<ds:datastoreItem xmlns:ds="http://schemas.openxmlformats.org/officeDocument/2006/customXml" ds:itemID="{9FD33D63-91F7-4C10-84AE-E445F2DC45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6F1618-AFB6-493B-BFC1-9AC7D6EED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8753d0-fb14-47ac-9204-63e8431bb7b3"/>
    <ds:schemaRef ds:uri="c21fab7b-a1b7-4d25-9c7c-d825faa3bb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Januari</vt:lpstr>
      <vt:lpstr>Februari</vt:lpstr>
      <vt:lpstr>Maart</vt:lpstr>
      <vt:lpstr>1E KW</vt:lpstr>
      <vt:lpstr>April</vt:lpstr>
      <vt:lpstr>Mei</vt:lpstr>
      <vt:lpstr>Juni</vt:lpstr>
      <vt:lpstr>2E KW</vt:lpstr>
      <vt:lpstr>Juli</vt:lpstr>
      <vt:lpstr>Augustus</vt:lpstr>
      <vt:lpstr>September</vt:lpstr>
      <vt:lpstr>3E KW</vt:lpstr>
      <vt:lpstr>Oktober</vt:lpstr>
      <vt:lpstr>November</vt:lpstr>
      <vt:lpstr>December</vt:lpstr>
      <vt:lpstr>4E KW</vt:lpstr>
      <vt:lpstr>TOTALEN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KenMeinderinkAssuran</dc:creator>
  <cp:lastModifiedBy>Ken Meinderink | Meinderink belastingen, administratie</cp:lastModifiedBy>
  <cp:lastPrinted>2015-11-17T09:23:37Z</cp:lastPrinted>
  <dcterms:created xsi:type="dcterms:W3CDTF">2015-11-17T09:10:33Z</dcterms:created>
  <dcterms:modified xsi:type="dcterms:W3CDTF">2025-06-11T14:26:31Z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0x01010059745E19AADEA6499C65954BFD87C8B2</vt:lpwstr>
  </property>
  <property fmtid="{D5CDD505-2E9C-101B-9397-08002B2CF9AE}" pid="3" name="MediaServiceImageTags">
    <vt:lpwstr/>
  </property>
</Properties>
</file>